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роекты\Белкоспас\Сайт\Отчеты\Финансовые\"/>
    </mc:Choice>
  </mc:AlternateContent>
  <workbookProtection workbookAlgorithmName="SHA-512" workbookHashValue="N4jFnB4v3XxhjkZyIZ3biwdXMtZ9pkzbllToDw2SvE44u/n3PkJCJiob8S6qwZE/MXfvrSkV1zTdWq4WMgbhsw==" workbookSaltValue="Kf3Ai91ijJB16g8ELLlelQ==" workbookSpinCount="100000" lockStructure="1"/>
  <bookViews>
    <workbookView xWindow="0" yWindow="0" windowWidth="28800" windowHeight="12330" activeTab="2"/>
  </bookViews>
  <sheets>
    <sheet name="Расходы" sheetId="1" r:id="rId1"/>
    <sheet name="Поступления Т-банк" sheetId="2" r:id="rId2"/>
    <sheet name="Нефинансовые поступления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2" l="1"/>
  <c r="E13" i="2"/>
  <c r="E8" i="2"/>
  <c r="Q3" i="1"/>
  <c r="E33" i="1"/>
  <c r="E27" i="1"/>
  <c r="E18" i="1"/>
</calcChain>
</file>

<file path=xl/sharedStrings.xml><?xml version="1.0" encoding="utf-8"?>
<sst xmlns="http://schemas.openxmlformats.org/spreadsheetml/2006/main" count="87" uniqueCount="61">
  <si>
    <t>Отчет о полученных пожертвованиях и расходах АНО "БЕЛКОСПАС" за июль-август 2024 года</t>
  </si>
  <si>
    <t xml:space="preserve">Расходы по расчетному счету за июль-август 2024 года </t>
  </si>
  <si>
    <t>Расходы на уставную деятельность</t>
  </si>
  <si>
    <t>Дата платежа</t>
  </si>
  <si>
    <t>Назначение платежа</t>
  </si>
  <si>
    <t>Сумма, руб.</t>
  </si>
  <si>
    <t>Расходные материалы. Печать наклеек для поилок</t>
  </si>
  <si>
    <t>Адресная помощь. Молочная смесь для ветеринарной клиники "ВетЭкзотик" (г. Омск)</t>
  </si>
  <si>
    <t>Основные средства. Переноска для мелких животных</t>
  </si>
  <si>
    <t>Основные средства. Деревообрабатывающий инструмент</t>
  </si>
  <si>
    <t>Транспортные расходы. Доставка пиломатериалов для производства бельчатников</t>
  </si>
  <si>
    <t>Основные средства. Живоловка для мелких грызунов</t>
  </si>
  <si>
    <t>Продукты питания. Орех фундук 0,5 кг</t>
  </si>
  <si>
    <t>Транспортные расходы. Доставка раненой белки к месту оказания помощи</t>
  </si>
  <si>
    <t>Транспортные расходы. Доставка бельчатника к месту установки</t>
  </si>
  <si>
    <t>Расходные материалы.  Для производство кормушек</t>
  </si>
  <si>
    <t>Расходные материалы.  Крепеж для поилок и кормушек</t>
  </si>
  <si>
    <t>Административно-хозяйственные расходы, осуществленные за счет средств пожертвований</t>
  </si>
  <si>
    <t>Итого за период</t>
  </si>
  <si>
    <t>Оплата за производство печати организации</t>
  </si>
  <si>
    <t>Покупка защищенного носителя РуТокен для ЭЦП организации</t>
  </si>
  <si>
    <t>Оплата за услуги связи (АТС горячей линии)</t>
  </si>
  <si>
    <t>Аренда помещения главного офиса</t>
  </si>
  <si>
    <t>Оплата труда за обслуживание сайта организации</t>
  </si>
  <si>
    <t>Банковские расходы, осуществленные за счет средств пожертвований</t>
  </si>
  <si>
    <t>Комиссия банка АО "Т-банк" за прием платежей по СБП</t>
  </si>
  <si>
    <t>Комиссии банка АО "Т-Банк" за проведение безналичных платежей</t>
  </si>
  <si>
    <t>Расходы на организацию комплекса мероприятий по привлечению подписчиков в социальной сети VK</t>
  </si>
  <si>
    <t>Денежные поступления на основной расчетный счет АНО "БЕЛКОСПАС" за июль-август 2024 года</t>
  </si>
  <si>
    <t>Приход</t>
  </si>
  <si>
    <t>Пожертвования</t>
  </si>
  <si>
    <t>Благотворитель</t>
  </si>
  <si>
    <t>Дударева Татьяна Анатольевна (учредитель)</t>
  </si>
  <si>
    <t>Прочие поступления</t>
  </si>
  <si>
    <t>Источник</t>
  </si>
  <si>
    <t>Тестирование механизма приема платежей через СБП</t>
  </si>
  <si>
    <t>Дударева Татьяна Анатольевна (учредитель организации)</t>
  </si>
  <si>
    <t>Дата</t>
  </si>
  <si>
    <t>Наименование</t>
  </si>
  <si>
    <t>Количество</t>
  </si>
  <si>
    <t>Пиломатериал для производства бельчатников</t>
  </si>
  <si>
    <t>10 м.п</t>
  </si>
  <si>
    <t>Пластиковая тара для производства поилок</t>
  </si>
  <si>
    <t>50 шт</t>
  </si>
  <si>
    <t>Нефинансовая помощь в пользу АНО "БЕЛКОСПАС" за июль-август 2024 года</t>
  </si>
  <si>
    <t>Крепеж для поилок и кормушек</t>
  </si>
  <si>
    <t>300 м.п.</t>
  </si>
  <si>
    <t>Пиломатериал для производства кормушек</t>
  </si>
  <si>
    <t>6 м.п</t>
  </si>
  <si>
    <t>Дударев Павел Владимирович (учредитель)</t>
  </si>
  <si>
    <t>Орех фундук</t>
  </si>
  <si>
    <t>5 кг</t>
  </si>
  <si>
    <t>Семена подсолнечника (нежареные)</t>
  </si>
  <si>
    <t>8 кг</t>
  </si>
  <si>
    <t>8 кв.м.</t>
  </si>
  <si>
    <t>ООО "Лаборатория Стечкина"</t>
  </si>
  <si>
    <t>1  год</t>
  </si>
  <si>
    <t>Право на использование ПО СКБ "КонтурЭкстерн"</t>
  </si>
  <si>
    <t>31 час</t>
  </si>
  <si>
    <t>Доработка архитектуры сайта организации</t>
  </si>
  <si>
    <t>12 м.п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</si>
</sst>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omfortaa"/>
      <family val="2"/>
      <charset val="204"/>
    </font>
    <font>
      <sz val="11"/>
      <color theme="0"/>
      <name val="Comfortaa"/>
      <family val="2"/>
      <charset val="204"/>
    </font>
    <font>
      <b/>
      <sz val="11"/>
      <color theme="1"/>
      <name val="Comfortaa"/>
      <family val="2"/>
      <charset val="204"/>
    </font>
    <font>
      <b/>
      <sz val="11"/>
      <color theme="0"/>
      <name val="Comforta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2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17" fontId="1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70A23B"/>
      <color rgb="FF07A9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381001</xdr:colOff>
      <xdr:row>0</xdr:row>
      <xdr:rowOff>66676</xdr:rowOff>
    </xdr:from>
    <xdr:to>
      <xdr:col>2</xdr:col>
      <xdr:colOff>209551</xdr:colOff>
      <xdr:row>0</xdr:row>
      <xdr:rowOff>506040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66676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304801</xdr:colOff>
      <xdr:row>0</xdr:row>
      <xdr:rowOff>133350</xdr:rowOff>
    </xdr:from>
    <xdr:to>
      <xdr:col>5</xdr:col>
      <xdr:colOff>285751</xdr:colOff>
      <xdr:row>0</xdr:row>
      <xdr:rowOff>444469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6" y="133350"/>
          <a:ext cx="1809750" cy="311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123825</xdr:rowOff>
    </xdr:from>
    <xdr:to>
      <xdr:col>5</xdr:col>
      <xdr:colOff>266700</xdr:colOff>
      <xdr:row>1</xdr:row>
      <xdr:rowOff>225394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" y="123825"/>
          <a:ext cx="1809750" cy="311119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0</xdr:row>
      <xdr:rowOff>57150</xdr:rowOff>
    </xdr:from>
    <xdr:to>
      <xdr:col>2</xdr:col>
      <xdr:colOff>200025</xdr:colOff>
      <xdr:row>1</xdr:row>
      <xdr:rowOff>286964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57150"/>
          <a:ext cx="438150" cy="439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76200</xdr:rowOff>
    </xdr:from>
    <xdr:to>
      <xdr:col>2</xdr:col>
      <xdr:colOff>209550</xdr:colOff>
      <xdr:row>1</xdr:row>
      <xdr:rowOff>306014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6200"/>
          <a:ext cx="438150" cy="439364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0</xdr:row>
      <xdr:rowOff>133350</xdr:rowOff>
    </xdr:from>
    <xdr:to>
      <xdr:col>5</xdr:col>
      <xdr:colOff>247650</xdr:colOff>
      <xdr:row>1</xdr:row>
      <xdr:rowOff>234919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1809750" cy="311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workbookViewId="0">
      <selection activeCell="E35" sqref="E35"/>
    </sheetView>
  </sheetViews>
  <sheetFormatPr defaultRowHeight="16.5" x14ac:dyDescent="0.3"/>
  <cols>
    <col min="1" max="1" width="6.42578125" style="1" customWidth="1"/>
    <col min="2" max="17" width="9.140625" style="1"/>
    <col min="18" max="18" width="11.140625" style="1" customWidth="1"/>
    <col min="19" max="16384" width="9.140625" style="1"/>
  </cols>
  <sheetData>
    <row r="1" spans="2:18" ht="45" customHeight="1" x14ac:dyDescent="0.3">
      <c r="B1" s="2"/>
      <c r="C1" s="2"/>
      <c r="D1" s="2"/>
      <c r="E1" s="2"/>
      <c r="F1" s="2"/>
      <c r="G1" s="17" t="s">
        <v>0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2:18" ht="8.25" customHeight="1" x14ac:dyDescent="0.3"/>
    <row r="3" spans="2:18" ht="18.75" customHeight="1" x14ac:dyDescent="0.3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>
        <f>E18+E27+E33</f>
        <v>39906.299999999996</v>
      </c>
      <c r="R3" s="18"/>
    </row>
    <row r="4" spans="2:18" ht="7.5" customHeight="1" x14ac:dyDescent="0.3"/>
    <row r="5" spans="2:18" ht="22.5" customHeight="1" x14ac:dyDescent="0.3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2:18" ht="27" customHeight="1" x14ac:dyDescent="0.3">
      <c r="B6" s="5" t="s">
        <v>3</v>
      </c>
      <c r="C6" s="5"/>
      <c r="D6" s="5"/>
      <c r="E6" s="5" t="s">
        <v>5</v>
      </c>
      <c r="F6" s="5"/>
      <c r="G6" s="5" t="s">
        <v>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ht="21.75" customHeight="1" x14ac:dyDescent="0.3">
      <c r="B7" s="10">
        <v>45506</v>
      </c>
      <c r="C7" s="11"/>
      <c r="D7" s="11"/>
      <c r="E7" s="19">
        <v>2375</v>
      </c>
      <c r="F7" s="19"/>
      <c r="G7" s="11" t="s">
        <v>9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21" customHeight="1" x14ac:dyDescent="0.3">
      <c r="B8" s="10">
        <v>45512</v>
      </c>
      <c r="C8" s="11"/>
      <c r="D8" s="11"/>
      <c r="E8" s="19">
        <v>1580</v>
      </c>
      <c r="F8" s="19"/>
      <c r="G8" s="11" t="s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21" customHeight="1" x14ac:dyDescent="0.3">
      <c r="B9" s="10">
        <v>45517</v>
      </c>
      <c r="C9" s="11"/>
      <c r="D9" s="11"/>
      <c r="E9" s="19">
        <v>7887</v>
      </c>
      <c r="F9" s="19"/>
      <c r="G9" s="11" t="s">
        <v>7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23.25" customHeight="1" x14ac:dyDescent="0.3">
      <c r="B10" s="10">
        <v>45517</v>
      </c>
      <c r="C10" s="10"/>
      <c r="D10" s="10"/>
      <c r="E10" s="19">
        <v>1096</v>
      </c>
      <c r="F10" s="19"/>
      <c r="G10" s="11" t="s">
        <v>8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18" ht="19.5" customHeight="1" x14ac:dyDescent="0.3">
      <c r="B11" s="10">
        <v>45520</v>
      </c>
      <c r="C11" s="11"/>
      <c r="D11" s="11"/>
      <c r="E11" s="19">
        <v>1506</v>
      </c>
      <c r="F11" s="19"/>
      <c r="G11" s="11" t="s">
        <v>10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2:18" ht="23.25" customHeight="1" x14ac:dyDescent="0.3">
      <c r="B12" s="10">
        <v>45524</v>
      </c>
      <c r="C12" s="11"/>
      <c r="D12" s="11"/>
      <c r="E12" s="19">
        <v>1420</v>
      </c>
      <c r="F12" s="19"/>
      <c r="G12" s="11" t="s">
        <v>11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2:18" ht="20.25" customHeight="1" x14ac:dyDescent="0.3">
      <c r="B13" s="10">
        <v>45524</v>
      </c>
      <c r="C13" s="11"/>
      <c r="D13" s="11"/>
      <c r="E13" s="19">
        <v>399</v>
      </c>
      <c r="F13" s="19"/>
      <c r="G13" s="11" t="s">
        <v>12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23.25" customHeight="1" x14ac:dyDescent="0.3">
      <c r="B14" s="10">
        <v>45526</v>
      </c>
      <c r="C14" s="11"/>
      <c r="D14" s="11"/>
      <c r="E14" s="19">
        <v>1444.8</v>
      </c>
      <c r="F14" s="19"/>
      <c r="G14" s="11" t="s">
        <v>13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2:18" ht="23.25" customHeight="1" x14ac:dyDescent="0.3">
      <c r="B15" s="10">
        <v>45530</v>
      </c>
      <c r="C15" s="11"/>
      <c r="D15" s="11"/>
      <c r="E15" s="19">
        <v>958.8</v>
      </c>
      <c r="F15" s="19"/>
      <c r="G15" s="11" t="s">
        <v>14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2:18" ht="23.25" customHeight="1" x14ac:dyDescent="0.3">
      <c r="B16" s="10">
        <v>45533</v>
      </c>
      <c r="C16" s="11"/>
      <c r="D16" s="11"/>
      <c r="E16" s="19">
        <v>944</v>
      </c>
      <c r="F16" s="19"/>
      <c r="G16" s="11" t="s">
        <v>15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2:18" ht="23.25" customHeight="1" x14ac:dyDescent="0.3">
      <c r="B17" s="10">
        <v>45533</v>
      </c>
      <c r="C17" s="11"/>
      <c r="D17" s="11"/>
      <c r="E17" s="19">
        <v>290</v>
      </c>
      <c r="F17" s="19"/>
      <c r="G17" s="11" t="s">
        <v>16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2:18" ht="22.5" customHeight="1" x14ac:dyDescent="0.3">
      <c r="B18" s="15" t="s">
        <v>18</v>
      </c>
      <c r="C18" s="15"/>
      <c r="D18" s="15"/>
      <c r="E18" s="21">
        <f>SUM(E7:F17)</f>
        <v>19900.599999999999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2:18" ht="21.75" customHeight="1" x14ac:dyDescent="0.3">
      <c r="B19" s="9" t="s">
        <v>17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2:18" ht="23.25" customHeight="1" x14ac:dyDescent="0.3">
      <c r="B20" s="5" t="s">
        <v>3</v>
      </c>
      <c r="C20" s="5"/>
      <c r="D20" s="5"/>
      <c r="E20" s="5" t="s">
        <v>5</v>
      </c>
      <c r="F20" s="5"/>
      <c r="G20" s="5" t="s">
        <v>4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ht="21" customHeight="1" x14ac:dyDescent="0.3">
      <c r="B21" s="13">
        <v>45500</v>
      </c>
      <c r="C21" s="14"/>
      <c r="D21" s="14"/>
      <c r="E21" s="20">
        <v>1695.3</v>
      </c>
      <c r="F21" s="20"/>
      <c r="G21" s="14" t="s">
        <v>27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2:18" ht="21.75" customHeight="1" x14ac:dyDescent="0.3">
      <c r="B22" s="13">
        <v>45505</v>
      </c>
      <c r="C22" s="14"/>
      <c r="D22" s="14"/>
      <c r="E22" s="20">
        <v>1200</v>
      </c>
      <c r="F22" s="20"/>
      <c r="G22" s="14" t="s">
        <v>19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2:18" ht="24.75" customHeight="1" x14ac:dyDescent="0.3">
      <c r="B23" s="13">
        <v>45517</v>
      </c>
      <c r="C23" s="14"/>
      <c r="D23" s="14"/>
      <c r="E23" s="20">
        <v>1366</v>
      </c>
      <c r="F23" s="20"/>
      <c r="G23" s="14" t="s">
        <v>20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2:18" ht="24.75" customHeight="1" x14ac:dyDescent="0.3">
      <c r="B24" s="13">
        <v>45519</v>
      </c>
      <c r="C24" s="14"/>
      <c r="D24" s="14"/>
      <c r="E24" s="20">
        <v>2700</v>
      </c>
      <c r="F24" s="20"/>
      <c r="G24" s="14" t="s">
        <v>21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2:18" ht="26.25" customHeight="1" x14ac:dyDescent="0.3">
      <c r="B25" s="13">
        <v>45523</v>
      </c>
      <c r="C25" s="14"/>
      <c r="D25" s="14"/>
      <c r="E25" s="20">
        <v>10000</v>
      </c>
      <c r="F25" s="20"/>
      <c r="G25" s="14" t="s">
        <v>22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2:18" ht="26.25" customHeight="1" x14ac:dyDescent="0.3">
      <c r="B26" s="13">
        <v>45525</v>
      </c>
      <c r="C26" s="14"/>
      <c r="D26" s="14"/>
      <c r="E26" s="20">
        <v>2200</v>
      </c>
      <c r="F26" s="20"/>
      <c r="G26" s="14" t="s">
        <v>23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2:18" ht="25.5" customHeight="1" x14ac:dyDescent="0.3">
      <c r="B27" s="15" t="s">
        <v>18</v>
      </c>
      <c r="C27" s="15"/>
      <c r="D27" s="15"/>
      <c r="E27" s="21">
        <f>SUM(E21:F26)</f>
        <v>19161.3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2:18" ht="25.5" customHeight="1" x14ac:dyDescent="0.3">
      <c r="B28" s="9" t="s">
        <v>24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18" ht="25.5" customHeight="1" x14ac:dyDescent="0.3">
      <c r="B29" s="5" t="s">
        <v>3</v>
      </c>
      <c r="C29" s="5"/>
      <c r="D29" s="5"/>
      <c r="E29" s="5" t="s">
        <v>5</v>
      </c>
      <c r="F29" s="5"/>
      <c r="G29" s="5" t="s">
        <v>4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2:18" ht="25.5" customHeight="1" x14ac:dyDescent="0.3">
      <c r="B30" s="23">
        <v>45474</v>
      </c>
      <c r="C30" s="14"/>
      <c r="D30" s="14"/>
      <c r="E30" s="20">
        <v>49</v>
      </c>
      <c r="F30" s="20"/>
      <c r="G30" s="14" t="s">
        <v>26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2:18" ht="20.25" customHeight="1" x14ac:dyDescent="0.3">
      <c r="B31" s="23">
        <v>45474</v>
      </c>
      <c r="C31" s="14"/>
      <c r="D31" s="14"/>
      <c r="E31" s="20">
        <v>0.4</v>
      </c>
      <c r="F31" s="20"/>
      <c r="G31" s="14" t="s">
        <v>25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ht="26.25" customHeight="1" x14ac:dyDescent="0.3">
      <c r="B32" s="23">
        <v>45505</v>
      </c>
      <c r="C32" s="14"/>
      <c r="D32" s="14"/>
      <c r="E32" s="20">
        <v>795</v>
      </c>
      <c r="F32" s="20"/>
      <c r="G32" s="14" t="s">
        <v>26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2:18" ht="21" customHeight="1" x14ac:dyDescent="0.3">
      <c r="B33" s="15" t="s">
        <v>18</v>
      </c>
      <c r="C33" s="15"/>
      <c r="D33" s="15"/>
      <c r="E33" s="21">
        <f>SUM(E30:F32)</f>
        <v>844.4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</sheetData>
  <mergeCells count="82">
    <mergeCell ref="G29:R29"/>
    <mergeCell ref="E33:R33"/>
    <mergeCell ref="G32:R32"/>
    <mergeCell ref="E27:R27"/>
    <mergeCell ref="B28:R28"/>
    <mergeCell ref="B29:D29"/>
    <mergeCell ref="E29:F29"/>
    <mergeCell ref="G21:R21"/>
    <mergeCell ref="G22:R22"/>
    <mergeCell ref="G23:R23"/>
    <mergeCell ref="G24:R24"/>
    <mergeCell ref="G25:R25"/>
    <mergeCell ref="G26:R26"/>
    <mergeCell ref="G30:R30"/>
    <mergeCell ref="G31:R31"/>
    <mergeCell ref="E25:F25"/>
    <mergeCell ref="E26:F26"/>
    <mergeCell ref="E30:F30"/>
    <mergeCell ref="E31:F31"/>
    <mergeCell ref="E32:F32"/>
    <mergeCell ref="B26:D26"/>
    <mergeCell ref="B27:D27"/>
    <mergeCell ref="B30:D30"/>
    <mergeCell ref="B31:D31"/>
    <mergeCell ref="B32:D32"/>
    <mergeCell ref="B33:D33"/>
    <mergeCell ref="E18:R18"/>
    <mergeCell ref="B21:D21"/>
    <mergeCell ref="B22:D22"/>
    <mergeCell ref="B23:D23"/>
    <mergeCell ref="B24:D24"/>
    <mergeCell ref="B25:D25"/>
    <mergeCell ref="E21:F21"/>
    <mergeCell ref="E22:F22"/>
    <mergeCell ref="E23:F23"/>
    <mergeCell ref="E24:F24"/>
    <mergeCell ref="B17:D17"/>
    <mergeCell ref="E17:F17"/>
    <mergeCell ref="G17:R17"/>
    <mergeCell ref="B19:R19"/>
    <mergeCell ref="B20:D20"/>
    <mergeCell ref="E20:F20"/>
    <mergeCell ref="G20:R20"/>
    <mergeCell ref="B18:D18"/>
    <mergeCell ref="B15:D15"/>
    <mergeCell ref="E15:F15"/>
    <mergeCell ref="G15:R15"/>
    <mergeCell ref="B16:D16"/>
    <mergeCell ref="E16:F16"/>
    <mergeCell ref="G16:R16"/>
    <mergeCell ref="B13:D13"/>
    <mergeCell ref="E13:F13"/>
    <mergeCell ref="G13:R13"/>
    <mergeCell ref="B14:D14"/>
    <mergeCell ref="E14:F14"/>
    <mergeCell ref="G14:R14"/>
    <mergeCell ref="B11:D11"/>
    <mergeCell ref="E11:F11"/>
    <mergeCell ref="G11:R11"/>
    <mergeCell ref="B12:D12"/>
    <mergeCell ref="E12:F12"/>
    <mergeCell ref="G12:R12"/>
    <mergeCell ref="G7:R7"/>
    <mergeCell ref="G8:R8"/>
    <mergeCell ref="B9:D9"/>
    <mergeCell ref="E9:F9"/>
    <mergeCell ref="G9:R9"/>
    <mergeCell ref="B10:D10"/>
    <mergeCell ref="E10:F10"/>
    <mergeCell ref="G10:R10"/>
    <mergeCell ref="B5:R5"/>
    <mergeCell ref="B6:D6"/>
    <mergeCell ref="E6:F6"/>
    <mergeCell ref="G6:R6"/>
    <mergeCell ref="B7:D7"/>
    <mergeCell ref="B8:D8"/>
    <mergeCell ref="E7:F7"/>
    <mergeCell ref="E8:F8"/>
    <mergeCell ref="B1:F1"/>
    <mergeCell ref="G1:R1"/>
    <mergeCell ref="B3:P3"/>
    <mergeCell ref="Q3:R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workbookViewId="0">
      <selection activeCell="A3" sqref="A3"/>
    </sheetView>
  </sheetViews>
  <sheetFormatPr defaultRowHeight="16.5" x14ac:dyDescent="0.3"/>
  <cols>
    <col min="1" max="16384" width="9.140625" style="1"/>
  </cols>
  <sheetData>
    <row r="1" spans="2:18" ht="16.5" customHeight="1" x14ac:dyDescent="0.3">
      <c r="B1" s="2"/>
      <c r="C1" s="2"/>
      <c r="D1" s="2"/>
      <c r="E1" s="2"/>
      <c r="F1" s="2"/>
      <c r="G1" s="17" t="s">
        <v>28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2:18" ht="27.75" customHeight="1" x14ac:dyDescent="0.3">
      <c r="B2" s="25"/>
      <c r="C2" s="25"/>
      <c r="D2" s="25"/>
      <c r="E2" s="25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18" x14ac:dyDescent="0.3">
      <c r="B3" s="3" t="s">
        <v>29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2">
        <f>E8+E13</f>
        <v>90100</v>
      </c>
      <c r="R3" s="18"/>
    </row>
    <row r="5" spans="2:18" ht="22.5" customHeight="1" x14ac:dyDescent="0.3">
      <c r="B5" s="9" t="s">
        <v>30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2:18" x14ac:dyDescent="0.3">
      <c r="B6" s="5" t="s">
        <v>3</v>
      </c>
      <c r="C6" s="5"/>
      <c r="D6" s="5"/>
      <c r="E6" s="5" t="s">
        <v>5</v>
      </c>
      <c r="F6" s="5"/>
      <c r="G6" s="5" t="s">
        <v>31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18" ht="24.75" customHeight="1" x14ac:dyDescent="0.3">
      <c r="B7" s="13">
        <v>45500</v>
      </c>
      <c r="C7" s="14"/>
      <c r="D7" s="14"/>
      <c r="E7" s="20">
        <v>90000</v>
      </c>
      <c r="F7" s="20"/>
      <c r="G7" s="27" t="s">
        <v>36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2:18" ht="21.75" customHeight="1" x14ac:dyDescent="0.3">
      <c r="B8" s="16" t="s">
        <v>18</v>
      </c>
      <c r="C8" s="16"/>
      <c r="D8" s="16"/>
      <c r="E8" s="24">
        <f>SUM(E7)</f>
        <v>90000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10" spans="2:18" x14ac:dyDescent="0.3">
      <c r="B10" s="9" t="s">
        <v>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2:18" x14ac:dyDescent="0.3">
      <c r="B11" s="5" t="s">
        <v>3</v>
      </c>
      <c r="C11" s="5"/>
      <c r="D11" s="5"/>
      <c r="E11" s="5" t="s">
        <v>5</v>
      </c>
      <c r="F11" s="5"/>
      <c r="G11" s="5" t="s">
        <v>34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2:18" ht="22.5" customHeight="1" x14ac:dyDescent="0.3">
      <c r="B12" s="13">
        <v>45499</v>
      </c>
      <c r="C12" s="14"/>
      <c r="D12" s="14"/>
      <c r="E12" s="20">
        <v>100</v>
      </c>
      <c r="F12" s="20"/>
      <c r="G12" s="27" t="s">
        <v>35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2.5" customHeight="1" x14ac:dyDescent="0.3">
      <c r="B13" s="16" t="s">
        <v>18</v>
      </c>
      <c r="C13" s="16"/>
      <c r="D13" s="16"/>
      <c r="E13" s="24">
        <f>SUM(E12)</f>
        <v>100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</sheetData>
  <mergeCells count="22">
    <mergeCell ref="B13:D13"/>
    <mergeCell ref="E13:R13"/>
    <mergeCell ref="B11:D11"/>
    <mergeCell ref="E11:F11"/>
    <mergeCell ref="G11:R11"/>
    <mergeCell ref="B12:D12"/>
    <mergeCell ref="E12:F12"/>
    <mergeCell ref="G12:R12"/>
    <mergeCell ref="B7:D7"/>
    <mergeCell ref="E7:F7"/>
    <mergeCell ref="G7:R7"/>
    <mergeCell ref="B8:D8"/>
    <mergeCell ref="E8:R8"/>
    <mergeCell ref="B10:R10"/>
    <mergeCell ref="B3:P3"/>
    <mergeCell ref="Q3:R3"/>
    <mergeCell ref="B5:R5"/>
    <mergeCell ref="B6:D6"/>
    <mergeCell ref="E6:F6"/>
    <mergeCell ref="G6:R6"/>
    <mergeCell ref="B1:F2"/>
    <mergeCell ref="G1:R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tabSelected="1" workbookViewId="0">
      <selection sqref="A1:A1048576"/>
    </sheetView>
  </sheetViews>
  <sheetFormatPr defaultRowHeight="16.5" x14ac:dyDescent="0.3"/>
  <cols>
    <col min="1" max="16384" width="9.140625" style="1"/>
  </cols>
  <sheetData>
    <row r="1" spans="2:18" ht="16.5" customHeight="1" x14ac:dyDescent="0.3">
      <c r="B1" s="2"/>
      <c r="C1" s="2"/>
      <c r="D1" s="2"/>
      <c r="E1" s="2"/>
      <c r="F1" s="2"/>
      <c r="G1" s="17" t="s">
        <v>44</v>
      </c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2:18" ht="27.75" customHeight="1" x14ac:dyDescent="0.3">
      <c r="B2" s="25"/>
      <c r="C2" s="25"/>
      <c r="D2" s="25"/>
      <c r="E2" s="25"/>
      <c r="F2" s="25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4" spans="2:18" ht="22.5" customHeight="1" x14ac:dyDescent="0.3">
      <c r="B4" s="9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2:18" x14ac:dyDescent="0.3">
      <c r="B5" s="5" t="s">
        <v>37</v>
      </c>
      <c r="C5" s="5"/>
      <c r="D5" s="5"/>
      <c r="E5" s="6" t="s">
        <v>38</v>
      </c>
      <c r="F5" s="7"/>
      <c r="G5" s="7"/>
      <c r="H5" s="7"/>
      <c r="I5" s="7"/>
      <c r="J5" s="8"/>
      <c r="K5" s="6" t="s">
        <v>39</v>
      </c>
      <c r="L5" s="8"/>
      <c r="M5" s="6" t="s">
        <v>31</v>
      </c>
      <c r="N5" s="7"/>
      <c r="O5" s="7"/>
      <c r="P5" s="7"/>
      <c r="Q5" s="7"/>
      <c r="R5" s="8"/>
    </row>
    <row r="6" spans="2:18" ht="24.75" customHeight="1" x14ac:dyDescent="0.3">
      <c r="B6" s="10">
        <v>45514</v>
      </c>
      <c r="C6" s="11"/>
      <c r="D6" s="11"/>
      <c r="E6" s="11" t="s">
        <v>42</v>
      </c>
      <c r="F6" s="11"/>
      <c r="G6" s="11"/>
      <c r="H6" s="11"/>
      <c r="I6" s="11"/>
      <c r="J6" s="11"/>
      <c r="K6" s="12" t="s">
        <v>43</v>
      </c>
      <c r="L6" s="12"/>
      <c r="M6" s="28" t="s">
        <v>32</v>
      </c>
      <c r="N6" s="28"/>
      <c r="O6" s="28"/>
      <c r="P6" s="28"/>
      <c r="Q6" s="28"/>
      <c r="R6" s="28"/>
    </row>
    <row r="7" spans="2:18" ht="24.75" customHeight="1" x14ac:dyDescent="0.3">
      <c r="B7" s="10">
        <v>45514</v>
      </c>
      <c r="C7" s="11"/>
      <c r="D7" s="11"/>
      <c r="E7" s="11" t="s">
        <v>45</v>
      </c>
      <c r="F7" s="11"/>
      <c r="G7" s="11"/>
      <c r="H7" s="11"/>
      <c r="I7" s="11"/>
      <c r="J7" s="11"/>
      <c r="K7" s="12" t="s">
        <v>46</v>
      </c>
      <c r="L7" s="12"/>
      <c r="M7" s="28" t="s">
        <v>32</v>
      </c>
      <c r="N7" s="28"/>
      <c r="O7" s="28"/>
      <c r="P7" s="28"/>
      <c r="Q7" s="28"/>
      <c r="R7" s="28"/>
    </row>
    <row r="8" spans="2:18" ht="24.75" customHeight="1" x14ac:dyDescent="0.3">
      <c r="B8" s="10">
        <v>45515</v>
      </c>
      <c r="C8" s="10"/>
      <c r="D8" s="10"/>
      <c r="E8" s="11" t="s">
        <v>50</v>
      </c>
      <c r="F8" s="11"/>
      <c r="G8" s="11"/>
      <c r="H8" s="11"/>
      <c r="I8" s="11"/>
      <c r="J8" s="11"/>
      <c r="K8" s="12" t="s">
        <v>51</v>
      </c>
      <c r="L8" s="12"/>
      <c r="M8" s="28" t="s">
        <v>32</v>
      </c>
      <c r="N8" s="28"/>
      <c r="O8" s="28"/>
      <c r="P8" s="28"/>
      <c r="Q8" s="28"/>
      <c r="R8" s="28"/>
    </row>
    <row r="9" spans="2:18" ht="24.75" customHeight="1" x14ac:dyDescent="0.3">
      <c r="B9" s="10">
        <v>45515</v>
      </c>
      <c r="C9" s="10"/>
      <c r="D9" s="10"/>
      <c r="E9" s="11" t="s">
        <v>52</v>
      </c>
      <c r="F9" s="11"/>
      <c r="G9" s="11"/>
      <c r="H9" s="11"/>
      <c r="I9" s="11"/>
      <c r="J9" s="11"/>
      <c r="K9" s="12" t="s">
        <v>53</v>
      </c>
      <c r="L9" s="12"/>
      <c r="M9" s="28" t="s">
        <v>32</v>
      </c>
      <c r="N9" s="28"/>
      <c r="O9" s="28"/>
      <c r="P9" s="28"/>
      <c r="Q9" s="28"/>
      <c r="R9" s="28"/>
    </row>
    <row r="10" spans="2:18" ht="30" customHeight="1" x14ac:dyDescent="0.3">
      <c r="B10" s="10">
        <v>45520</v>
      </c>
      <c r="C10" s="11"/>
      <c r="D10" s="11"/>
      <c r="E10" s="29" t="s">
        <v>40</v>
      </c>
      <c r="F10" s="29"/>
      <c r="G10" s="29"/>
      <c r="H10" s="29"/>
      <c r="I10" s="29"/>
      <c r="J10" s="29"/>
      <c r="K10" s="12" t="s">
        <v>60</v>
      </c>
      <c r="L10" s="12"/>
      <c r="M10" s="28" t="s">
        <v>32</v>
      </c>
      <c r="N10" s="28"/>
      <c r="O10" s="28"/>
      <c r="P10" s="28"/>
      <c r="Q10" s="28"/>
      <c r="R10" s="28"/>
    </row>
    <row r="11" spans="2:18" ht="27.75" customHeight="1" x14ac:dyDescent="0.3">
      <c r="B11" s="30">
        <v>45521</v>
      </c>
      <c r="C11" s="31"/>
      <c r="D11" s="31"/>
      <c r="E11" s="31" t="s">
        <v>47</v>
      </c>
      <c r="F11" s="31"/>
      <c r="G11" s="31"/>
      <c r="H11" s="31"/>
      <c r="I11" s="31"/>
      <c r="J11" s="31"/>
      <c r="K11" s="32" t="s">
        <v>48</v>
      </c>
      <c r="L11" s="32"/>
      <c r="M11" s="33" t="s">
        <v>49</v>
      </c>
      <c r="N11" s="33"/>
      <c r="O11" s="33"/>
      <c r="P11" s="33"/>
      <c r="Q11" s="33"/>
      <c r="R11" s="33"/>
    </row>
    <row r="12" spans="2:18" ht="28.5" customHeight="1" x14ac:dyDescent="0.3">
      <c r="B12" s="30">
        <v>45528</v>
      </c>
      <c r="C12" s="31"/>
      <c r="D12" s="31"/>
      <c r="E12" s="31" t="s">
        <v>47</v>
      </c>
      <c r="F12" s="31"/>
      <c r="G12" s="31"/>
      <c r="H12" s="31"/>
      <c r="I12" s="31"/>
      <c r="J12" s="31"/>
      <c r="K12" s="32" t="s">
        <v>41</v>
      </c>
      <c r="L12" s="32"/>
      <c r="M12" s="33" t="s">
        <v>49</v>
      </c>
      <c r="N12" s="33"/>
      <c r="O12" s="33"/>
      <c r="P12" s="33"/>
      <c r="Q12" s="33"/>
      <c r="R12" s="33"/>
    </row>
    <row r="13" spans="2:18" ht="27" customHeight="1" x14ac:dyDescent="0.3">
      <c r="B13" s="30">
        <v>45528</v>
      </c>
      <c r="C13" s="31"/>
      <c r="D13" s="31"/>
      <c r="E13" s="31" t="s">
        <v>47</v>
      </c>
      <c r="F13" s="31"/>
      <c r="G13" s="31"/>
      <c r="H13" s="31"/>
      <c r="I13" s="31"/>
      <c r="J13" s="31"/>
      <c r="K13" s="32" t="s">
        <v>54</v>
      </c>
      <c r="L13" s="32"/>
      <c r="M13" s="33" t="s">
        <v>49</v>
      </c>
      <c r="N13" s="33"/>
      <c r="O13" s="33"/>
      <c r="P13" s="33"/>
      <c r="Q13" s="33"/>
      <c r="R13" s="33"/>
    </row>
    <row r="14" spans="2:18" ht="27.75" customHeight="1" x14ac:dyDescent="0.3">
      <c r="B14" s="30">
        <v>45531</v>
      </c>
      <c r="C14" s="31"/>
      <c r="D14" s="31"/>
      <c r="E14" s="31" t="s">
        <v>57</v>
      </c>
      <c r="F14" s="31"/>
      <c r="G14" s="31"/>
      <c r="H14" s="31"/>
      <c r="I14" s="31"/>
      <c r="J14" s="31"/>
      <c r="K14" s="32" t="s">
        <v>56</v>
      </c>
      <c r="L14" s="32"/>
      <c r="M14" s="33" t="s">
        <v>55</v>
      </c>
      <c r="N14" s="33"/>
      <c r="O14" s="33"/>
      <c r="P14" s="33"/>
      <c r="Q14" s="33"/>
      <c r="R14" s="33"/>
    </row>
    <row r="15" spans="2:18" ht="28.5" customHeight="1" x14ac:dyDescent="0.3">
      <c r="B15" s="30">
        <v>45531</v>
      </c>
      <c r="C15" s="31"/>
      <c r="D15" s="31"/>
      <c r="E15" s="34" t="s">
        <v>59</v>
      </c>
      <c r="F15" s="34"/>
      <c r="G15" s="34"/>
      <c r="H15" s="34"/>
      <c r="I15" s="34"/>
      <c r="J15" s="34"/>
      <c r="K15" s="35" t="s">
        <v>58</v>
      </c>
      <c r="L15" s="35"/>
      <c r="M15" s="33" t="s">
        <v>55</v>
      </c>
      <c r="N15" s="33"/>
      <c r="O15" s="33"/>
      <c r="P15" s="33"/>
      <c r="Q15" s="33"/>
      <c r="R15" s="33"/>
    </row>
  </sheetData>
  <mergeCells count="47">
    <mergeCell ref="B14:D14"/>
    <mergeCell ref="E14:J14"/>
    <mergeCell ref="K14:L14"/>
    <mergeCell ref="M14:R14"/>
    <mergeCell ref="K15:L15"/>
    <mergeCell ref="M15:R15"/>
    <mergeCell ref="B15:D15"/>
    <mergeCell ref="E15:J15"/>
    <mergeCell ref="K9:L9"/>
    <mergeCell ref="M9:R9"/>
    <mergeCell ref="E12:J12"/>
    <mergeCell ref="K12:L12"/>
    <mergeCell ref="M12:R12"/>
    <mergeCell ref="B13:D13"/>
    <mergeCell ref="E13:J13"/>
    <mergeCell ref="K13:L13"/>
    <mergeCell ref="M13:R13"/>
    <mergeCell ref="B11:D11"/>
    <mergeCell ref="E11:J11"/>
    <mergeCell ref="K11:L11"/>
    <mergeCell ref="M11:R11"/>
    <mergeCell ref="B8:D8"/>
    <mergeCell ref="E8:J8"/>
    <mergeCell ref="K8:L8"/>
    <mergeCell ref="M8:R8"/>
    <mergeCell ref="B9:D9"/>
    <mergeCell ref="E9:J9"/>
    <mergeCell ref="B6:D6"/>
    <mergeCell ref="E6:J6"/>
    <mergeCell ref="K6:L6"/>
    <mergeCell ref="M6:R6"/>
    <mergeCell ref="B7:D7"/>
    <mergeCell ref="E7:J7"/>
    <mergeCell ref="K7:L7"/>
    <mergeCell ref="M7:R7"/>
    <mergeCell ref="B12:D12"/>
    <mergeCell ref="E5:J5"/>
    <mergeCell ref="E10:J10"/>
    <mergeCell ref="K5:L5"/>
    <mergeCell ref="K10:L10"/>
    <mergeCell ref="M5:R5"/>
    <mergeCell ref="M10:R10"/>
    <mergeCell ref="B10:D10"/>
    <mergeCell ref="B1:F2"/>
    <mergeCell ref="G1:R2"/>
    <mergeCell ref="B4:R4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Расходы</vt:lpstr>
      <vt:lpstr>Поступления Т-банк</vt:lpstr>
      <vt:lpstr>Нефинансовые поступления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Plemannik</dc:creator>
  <cp:lastModifiedBy>Plemannik</cp:lastModifiedBy>
  <dcterms:created xsi:type="dcterms:W3CDTF">2024-09-03T05:58:27Z</dcterms:created>
  <dcterms:modified xsi:type="dcterms:W3CDTF">2024-09-03T07:46:46Z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