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екты\Белкоспас\Сайт\Отчеты\Финансовые\2025\"/>
    </mc:Choice>
  </mc:AlternateContent>
  <bookViews>
    <workbookView xWindow="0" yWindow="0" windowWidth="28800" windowHeight="12330"/>
  </bookViews>
  <sheets>
    <sheet name="Расходы" sheetId="1" r:id="rId1"/>
    <sheet name="Поступления Tbank" sheetId="2" r:id="rId2"/>
    <sheet name="Прочие поступления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8" i="1" l="1"/>
  <c r="D27" i="1"/>
  <c r="D83" i="2" l="1"/>
  <c r="D76" i="2"/>
  <c r="P3" i="2" s="1"/>
  <c r="D43" i="1" l="1"/>
  <c r="Q3" i="1" l="1"/>
</calcChain>
</file>

<file path=xl/sharedStrings.xml><?xml version="1.0" encoding="utf-8"?>
<sst xmlns="http://schemas.openxmlformats.org/spreadsheetml/2006/main" count="139" uniqueCount="65">
  <si>
    <t>Расходы по расчетному счету</t>
  </si>
  <si>
    <t>Расходы на уставную деятельность</t>
  </si>
  <si>
    <t>Дата платежа</t>
  </si>
  <si>
    <t>Сумма, руб.</t>
  </si>
  <si>
    <t>Назначение платежа</t>
  </si>
  <si>
    <t>Итого за период</t>
  </si>
  <si>
    <t>Административно-хозяйственные расходы, осуществленные за счет средств пожертвований</t>
  </si>
  <si>
    <t>Банковские расходы, осуществленные за счет средств пожертвований</t>
  </si>
  <si>
    <t>Комиссия банка АО "Т-банк" за обслуживание рассчетного счета</t>
  </si>
  <si>
    <t>Комиссии банка АО "Т-Банк" за проведение безналичных платежей</t>
  </si>
  <si>
    <t>Коммиссия за проведение платежей по СБП</t>
  </si>
  <si>
    <t>Комиссия АО"Т-банк" за проведение платжей через интернет-эквайринг</t>
  </si>
  <si>
    <t>Приход</t>
  </si>
  <si>
    <t>Пожертвования</t>
  </si>
  <si>
    <t>Благотворитель</t>
  </si>
  <si>
    <t>Прочие поступления</t>
  </si>
  <si>
    <t>Источник</t>
  </si>
  <si>
    <t>Дата</t>
  </si>
  <si>
    <t>Наименование</t>
  </si>
  <si>
    <t>Количество</t>
  </si>
  <si>
    <t>Сумма, р</t>
  </si>
  <si>
    <t>-</t>
  </si>
  <si>
    <t>ООО "Лаборатория Стечкина"</t>
  </si>
  <si>
    <t>Пожертование по СБП</t>
  </si>
  <si>
    <t>Анна</t>
  </si>
  <si>
    <t>Продукты питания. Молоко для выкармливания Royal Canin Babycat (1 банка)</t>
  </si>
  <si>
    <t>Услуги связи. АТС Горячей линии</t>
  </si>
  <si>
    <t>1 час</t>
  </si>
  <si>
    <t>Обслуживание сайта организации</t>
  </si>
  <si>
    <t>Отчет о полученных пожертвованиях и расходах АНО "БЕЛКОСПАС" за апрель 2025 года</t>
  </si>
  <si>
    <t>ООО "Лабаоратория Стечкина"</t>
  </si>
  <si>
    <t>Аренда помещения главного офиса за март 2025</t>
  </si>
  <si>
    <t>Аренда помещения главного офиса за апрель 2025</t>
  </si>
  <si>
    <t>Константин</t>
  </si>
  <si>
    <t>Возврат от ООО "Интернет решения"</t>
  </si>
  <si>
    <t>Тестирование платежного шлюза</t>
  </si>
  <si>
    <t>Татьяна</t>
  </si>
  <si>
    <t>Пожертование по эквайрингу</t>
  </si>
  <si>
    <t>Операционный долг. Возврат денежных средств по договору займа</t>
  </si>
  <si>
    <t>Екатерина</t>
  </si>
  <si>
    <t>Расходные материалы. Набор сосок для выкармливания мелких животных</t>
  </si>
  <si>
    <t>Продукты питания. Каша безмолочная мультизлаковая (2 упаковки)</t>
  </si>
  <si>
    <t>Расходные материалы. Многоразовая пеленка для животных (8 штук)</t>
  </si>
  <si>
    <t>Лекарственные препараты. "Стоп-кокцид 2,5%"</t>
  </si>
  <si>
    <t>Оборудование. Грелка электрическая для животных (2 штуки)</t>
  </si>
  <si>
    <t>Елена</t>
  </si>
  <si>
    <t>Наталья</t>
  </si>
  <si>
    <t>Оборудование. Гамак для грызунов</t>
  </si>
  <si>
    <t>Оборудование. Клетка для содержания грызунов (1 штука)</t>
  </si>
  <si>
    <t>Оборудование. Клетка для содержания грызунов в ОРИТ (3 штуки)</t>
  </si>
  <si>
    <t>Оборудование. Переноска для мелких грызунов TWISTER (4 штуки)</t>
  </si>
  <si>
    <t>Внесение денежных средств на депозит в клинику ООО "ВЕТЭМБУЛАНС.РУ"</t>
  </si>
  <si>
    <t>Дударев Павел Владимирович (учредитель)</t>
  </si>
  <si>
    <t>Валентин</t>
  </si>
  <si>
    <t>Оборудование. Переноска для мелких грызунов TWISTER (2 штуки)</t>
  </si>
  <si>
    <t>Надежда</t>
  </si>
  <si>
    <t>Виктор</t>
  </si>
  <si>
    <t>Мария</t>
  </si>
  <si>
    <t>Продукты питания. Семена подсолнечника полосатые нежареные (2,1 кг)</t>
  </si>
  <si>
    <t>Продукты питания. Фундук нежареный в скорлупе (9 кг)</t>
  </si>
  <si>
    <t>Продукты питания. Орех грецкий нечищенный (2 кг)</t>
  </si>
  <si>
    <t>Продукты питания. Орех кедровый нечищенный (4 кг)</t>
  </si>
  <si>
    <t>Денежные поступления на основной расчетный счет АНО "БЕЛКОСПАС" за апрель 2025 года</t>
  </si>
  <si>
    <t>Расходы на организацию комплекса мероприятий по привлечению подписчиков в социальной сети VK</t>
  </si>
  <si>
    <t>Прочие поступления в пользу АНО "БЕЛКОСПАС" за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</si>
</sst>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omfortaa"/>
      <family val="2"/>
      <charset val="204"/>
    </font>
    <font>
      <b/>
      <sz val="11"/>
      <color theme="1"/>
      <name val="Comfortaa"/>
      <family val="2"/>
      <charset val="204"/>
    </font>
    <font>
      <sz val="11"/>
      <color theme="0"/>
      <name val="Comfortaa"/>
      <family val="2"/>
      <charset val="204"/>
    </font>
    <font>
      <b/>
      <sz val="11"/>
      <color theme="0"/>
      <name val="Comfortaa"/>
      <family val="2"/>
      <charset val="204"/>
    </font>
    <font>
      <sz val="11"/>
      <name val="Comforta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23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2" borderId="2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/>
    </xf>
    <xf numFmtId="14" fontId="5" fillId="0" borderId="2" xfId="0" applyNumberFormat="1" applyFont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4" fontId="5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" fontId="1" fillId="0" borderId="1" xfId="0" applyNumberFormat="1" applyFont="1" applyBorder="1" applyAlignment="1">
      <alignment horizontal="left"/>
    </xf>
    <xf numFmtId="17" fontId="1" fillId="0" borderId="2" xfId="0" applyNumberFormat="1" applyFont="1" applyBorder="1" applyAlignment="1">
      <alignment horizontal="left"/>
    </xf>
    <xf numFmtId="17" fontId="1" fillId="0" borderId="3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" fontId="1" fillId="0" borderId="1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4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14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left" vertical="center"/>
    </xf>
    <xf numFmtId="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114300</xdr:rowOff>
    </xdr:from>
    <xdr:to>
      <xdr:col>1</xdr:col>
      <xdr:colOff>228600</xdr:colOff>
      <xdr:row>0</xdr:row>
      <xdr:rowOff>553664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14300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0</xdr:row>
      <xdr:rowOff>180975</xdr:rowOff>
    </xdr:from>
    <xdr:to>
      <xdr:col>4</xdr:col>
      <xdr:colOff>276225</xdr:colOff>
      <xdr:row>0</xdr:row>
      <xdr:rowOff>492094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80975"/>
          <a:ext cx="1809750" cy="311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0</xdr:col>
      <xdr:colOff>533400</xdr:colOff>
      <xdr:row>1</xdr:row>
      <xdr:rowOff>296489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133350</xdr:rowOff>
    </xdr:from>
    <xdr:to>
      <xdr:col>3</xdr:col>
      <xdr:colOff>590550</xdr:colOff>
      <xdr:row>1</xdr:row>
      <xdr:rowOff>234919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"/>
          <a:ext cx="1809750" cy="311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523875</xdr:colOff>
      <xdr:row>1</xdr:row>
      <xdr:rowOff>296489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0</xdr:row>
      <xdr:rowOff>123825</xdr:rowOff>
    </xdr:from>
    <xdr:to>
      <xdr:col>3</xdr:col>
      <xdr:colOff>542925</xdr:colOff>
      <xdr:row>1</xdr:row>
      <xdr:rowOff>225394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23825"/>
          <a:ext cx="1809750" cy="311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13" workbookViewId="0">
      <selection activeCell="D43" sqref="D43:R43"/>
    </sheetView>
  </sheetViews>
  <sheetFormatPr defaultRowHeight="16.5" x14ac:dyDescent="0.3"/>
  <cols>
    <col min="1" max="4" width="9.140625" style="1"/>
    <col min="5" max="5" width="9.140625" style="1" customWidth="1"/>
    <col min="6" max="6" width="6.28515625" style="1" customWidth="1"/>
    <col min="7" max="17" width="9.140625" style="1"/>
    <col min="18" max="18" width="11.140625" style="1" customWidth="1"/>
    <col min="19" max="19" width="9.140625" style="1"/>
    <col min="20" max="20" width="9.42578125" style="1" bestFit="1" customWidth="1"/>
    <col min="21" max="16384" width="9.140625" style="1"/>
  </cols>
  <sheetData>
    <row r="1" spans="1:20" ht="49.5" customHeight="1" x14ac:dyDescent="0.3">
      <c r="A1" s="24"/>
      <c r="B1" s="24"/>
      <c r="C1" s="24"/>
      <c r="D1" s="24"/>
      <c r="E1" s="24"/>
      <c r="F1" s="24"/>
      <c r="G1" s="25" t="s">
        <v>29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3" spans="1:20" x14ac:dyDescent="0.3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>
        <f>D27+D35+D43</f>
        <v>76885.7</v>
      </c>
      <c r="R3" s="29"/>
    </row>
    <row r="5" spans="1:20" ht="28.5" customHeight="1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0" x14ac:dyDescent="0.3">
      <c r="A6" s="19" t="s">
        <v>2</v>
      </c>
      <c r="B6" s="19"/>
      <c r="C6" s="19"/>
      <c r="D6" s="19" t="s">
        <v>3</v>
      </c>
      <c r="E6" s="19"/>
      <c r="F6" s="19"/>
      <c r="G6" s="19" t="s">
        <v>4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x14ac:dyDescent="0.3">
      <c r="A7" s="54">
        <v>45759</v>
      </c>
      <c r="B7" s="55"/>
      <c r="C7" s="55"/>
      <c r="D7" s="9">
        <v>8156</v>
      </c>
      <c r="E7" s="9"/>
      <c r="F7" s="9"/>
      <c r="G7" s="55" t="s">
        <v>38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20" x14ac:dyDescent="0.3">
      <c r="A8" s="6">
        <v>45760</v>
      </c>
      <c r="B8" s="7"/>
      <c r="C8" s="8"/>
      <c r="D8" s="48">
        <v>3550</v>
      </c>
      <c r="E8" s="49"/>
      <c r="F8" s="50"/>
      <c r="G8" s="10" t="s">
        <v>25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1:20" x14ac:dyDescent="0.3">
      <c r="A9" s="6">
        <v>45762</v>
      </c>
      <c r="B9" s="7"/>
      <c r="C9" s="8"/>
      <c r="D9" s="48">
        <v>218</v>
      </c>
      <c r="E9" s="49"/>
      <c r="F9" s="50"/>
      <c r="G9" s="10" t="s">
        <v>40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2"/>
    </row>
    <row r="10" spans="1:20" x14ac:dyDescent="0.3">
      <c r="A10" s="54">
        <v>45762</v>
      </c>
      <c r="B10" s="55"/>
      <c r="C10" s="55"/>
      <c r="D10" s="9">
        <v>758</v>
      </c>
      <c r="E10" s="9"/>
      <c r="F10" s="9"/>
      <c r="G10" s="10" t="s">
        <v>41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  <c r="T10" s="2"/>
    </row>
    <row r="11" spans="1:20" x14ac:dyDescent="0.3">
      <c r="A11" s="6">
        <v>45762</v>
      </c>
      <c r="B11" s="7"/>
      <c r="C11" s="8"/>
      <c r="D11" s="9">
        <v>1584</v>
      </c>
      <c r="E11" s="9"/>
      <c r="F11" s="9"/>
      <c r="G11" s="10" t="s">
        <v>42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1:20" x14ac:dyDescent="0.3">
      <c r="A12" s="6">
        <v>45762</v>
      </c>
      <c r="B12" s="7"/>
      <c r="C12" s="8"/>
      <c r="D12" s="9">
        <v>255</v>
      </c>
      <c r="E12" s="9"/>
      <c r="F12" s="9"/>
      <c r="G12" s="10" t="s">
        <v>43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</row>
    <row r="13" spans="1:20" ht="17.25" customHeight="1" x14ac:dyDescent="0.3">
      <c r="A13" s="6">
        <v>45762</v>
      </c>
      <c r="B13" s="7"/>
      <c r="C13" s="8"/>
      <c r="D13" s="9">
        <v>3277</v>
      </c>
      <c r="E13" s="9"/>
      <c r="F13" s="9"/>
      <c r="G13" s="10" t="s">
        <v>25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</row>
    <row r="14" spans="1:20" ht="15.75" customHeight="1" x14ac:dyDescent="0.3">
      <c r="A14" s="6">
        <v>45762</v>
      </c>
      <c r="B14" s="7"/>
      <c r="C14" s="8"/>
      <c r="D14" s="9">
        <v>2320</v>
      </c>
      <c r="E14" s="9"/>
      <c r="F14" s="9"/>
      <c r="G14" s="55" t="s">
        <v>44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20" ht="15.75" customHeight="1" x14ac:dyDescent="0.3">
      <c r="A15" s="6">
        <v>45768</v>
      </c>
      <c r="B15" s="7"/>
      <c r="C15" s="8"/>
      <c r="D15" s="9">
        <v>259</v>
      </c>
      <c r="E15" s="9"/>
      <c r="F15" s="9"/>
      <c r="G15" s="10" t="s">
        <v>47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/>
    </row>
    <row r="16" spans="1:20" ht="15.75" customHeight="1" x14ac:dyDescent="0.3">
      <c r="A16" s="6">
        <v>45768</v>
      </c>
      <c r="B16" s="7"/>
      <c r="C16" s="8"/>
      <c r="D16" s="9">
        <v>235</v>
      </c>
      <c r="E16" s="9"/>
      <c r="F16" s="9"/>
      <c r="G16" s="10" t="s">
        <v>47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</row>
    <row r="17" spans="1:20" ht="15.75" customHeight="1" x14ac:dyDescent="0.3">
      <c r="A17" s="6">
        <v>45768</v>
      </c>
      <c r="B17" s="7"/>
      <c r="C17" s="8"/>
      <c r="D17" s="9">
        <v>3764</v>
      </c>
      <c r="E17" s="9"/>
      <c r="F17" s="9"/>
      <c r="G17" s="10" t="s">
        <v>48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2"/>
    </row>
    <row r="18" spans="1:20" ht="15.75" customHeight="1" x14ac:dyDescent="0.3">
      <c r="A18" s="6">
        <v>45769</v>
      </c>
      <c r="B18" s="7"/>
      <c r="C18" s="8"/>
      <c r="D18" s="9">
        <v>5397</v>
      </c>
      <c r="E18" s="9"/>
      <c r="F18" s="9"/>
      <c r="G18" s="10" t="s">
        <v>49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T18" s="2"/>
    </row>
    <row r="19" spans="1:20" ht="15.75" customHeight="1" x14ac:dyDescent="0.3">
      <c r="A19" s="6">
        <v>45770</v>
      </c>
      <c r="B19" s="7"/>
      <c r="C19" s="8"/>
      <c r="D19" s="9">
        <v>5624</v>
      </c>
      <c r="E19" s="9"/>
      <c r="F19" s="9"/>
      <c r="G19" s="55" t="s">
        <v>38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20" ht="15.75" customHeight="1" x14ac:dyDescent="0.3">
      <c r="A20" s="6">
        <v>45770</v>
      </c>
      <c r="B20" s="7"/>
      <c r="C20" s="8"/>
      <c r="D20" s="9">
        <v>4756</v>
      </c>
      <c r="E20" s="9"/>
      <c r="F20" s="9"/>
      <c r="G20" s="10" t="s">
        <v>50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2"/>
    </row>
    <row r="21" spans="1:20" ht="15.75" customHeight="1" x14ac:dyDescent="0.3">
      <c r="A21" s="6">
        <v>45775</v>
      </c>
      <c r="B21" s="7"/>
      <c r="C21" s="8"/>
      <c r="D21" s="9">
        <v>2376</v>
      </c>
      <c r="E21" s="9"/>
      <c r="F21" s="9"/>
      <c r="G21" s="10" t="s">
        <v>54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</row>
    <row r="22" spans="1:20" ht="15.75" customHeight="1" x14ac:dyDescent="0.3">
      <c r="A22" s="6">
        <v>45776</v>
      </c>
      <c r="B22" s="7"/>
      <c r="C22" s="8"/>
      <c r="D22" s="9">
        <v>2226</v>
      </c>
      <c r="E22" s="9"/>
      <c r="F22" s="9"/>
      <c r="G22" s="10" t="s">
        <v>58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</row>
    <row r="23" spans="1:20" ht="15.75" customHeight="1" x14ac:dyDescent="0.3">
      <c r="A23" s="6">
        <v>45776</v>
      </c>
      <c r="B23" s="7"/>
      <c r="C23" s="8"/>
      <c r="D23" s="9">
        <v>4500</v>
      </c>
      <c r="E23" s="9"/>
      <c r="F23" s="9"/>
      <c r="G23" s="10" t="s">
        <v>59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</row>
    <row r="24" spans="1:20" ht="15.75" customHeight="1" x14ac:dyDescent="0.3">
      <c r="A24" s="6">
        <v>45776</v>
      </c>
      <c r="B24" s="7"/>
      <c r="C24" s="8"/>
      <c r="D24" s="9">
        <v>596</v>
      </c>
      <c r="E24" s="9"/>
      <c r="F24" s="9"/>
      <c r="G24" s="10" t="s">
        <v>60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</row>
    <row r="25" spans="1:20" ht="15.75" customHeight="1" x14ac:dyDescent="0.3">
      <c r="A25" s="6">
        <v>45776</v>
      </c>
      <c r="B25" s="7"/>
      <c r="C25" s="8"/>
      <c r="D25" s="9">
        <v>2840</v>
      </c>
      <c r="E25" s="9"/>
      <c r="F25" s="9"/>
      <c r="G25" s="10" t="s">
        <v>61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</row>
    <row r="26" spans="1:20" ht="15.75" customHeight="1" x14ac:dyDescent="0.3">
      <c r="A26" s="6"/>
      <c r="B26" s="7"/>
      <c r="C26" s="8"/>
      <c r="D26" s="9"/>
      <c r="E26" s="9"/>
      <c r="F26" s="9"/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2"/>
    </row>
    <row r="27" spans="1:20" x14ac:dyDescent="0.3">
      <c r="A27" s="31" t="s">
        <v>5</v>
      </c>
      <c r="B27" s="32"/>
      <c r="C27" s="33"/>
      <c r="D27" s="34">
        <f>SUM(D7:F25)</f>
        <v>52691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</row>
    <row r="28" spans="1:20" x14ac:dyDescent="0.3">
      <c r="A28" s="37" t="s">
        <v>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</row>
    <row r="29" spans="1:20" x14ac:dyDescent="0.3">
      <c r="A29" s="51" t="s">
        <v>2</v>
      </c>
      <c r="B29" s="52"/>
      <c r="C29" s="53"/>
      <c r="D29" s="51" t="s">
        <v>3</v>
      </c>
      <c r="E29" s="52"/>
      <c r="F29" s="53"/>
      <c r="G29" s="51" t="s">
        <v>4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</row>
    <row r="30" spans="1:20" x14ac:dyDescent="0.3">
      <c r="A30" s="13">
        <v>45750</v>
      </c>
      <c r="B30" s="14"/>
      <c r="C30" s="15"/>
      <c r="D30" s="16">
        <v>5000</v>
      </c>
      <c r="E30" s="17"/>
      <c r="F30" s="23"/>
      <c r="G30" s="20" t="s">
        <v>31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2"/>
    </row>
    <row r="31" spans="1:20" x14ac:dyDescent="0.3">
      <c r="A31" s="13">
        <v>45750</v>
      </c>
      <c r="B31" s="14"/>
      <c r="C31" s="15"/>
      <c r="D31" s="16">
        <v>5000</v>
      </c>
      <c r="E31" s="17"/>
      <c r="F31" s="17"/>
      <c r="G31" s="20" t="s">
        <v>32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2"/>
    </row>
    <row r="32" spans="1:20" x14ac:dyDescent="0.3">
      <c r="A32" s="13">
        <v>45775</v>
      </c>
      <c r="B32" s="14"/>
      <c r="C32" s="15"/>
      <c r="D32" s="16">
        <v>3120</v>
      </c>
      <c r="E32" s="17"/>
      <c r="F32" s="17"/>
      <c r="G32" s="20" t="s">
        <v>26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2"/>
    </row>
    <row r="33" spans="1:18" x14ac:dyDescent="0.3">
      <c r="A33" s="13">
        <v>45777</v>
      </c>
      <c r="B33" s="14"/>
      <c r="C33" s="15"/>
      <c r="D33" s="16">
        <v>8367.1200000000008</v>
      </c>
      <c r="E33" s="17"/>
      <c r="F33" s="17"/>
      <c r="G33" s="18" t="s">
        <v>63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3">
      <c r="A34" s="13"/>
      <c r="B34" s="14"/>
      <c r="C34" s="15"/>
      <c r="D34" s="16"/>
      <c r="E34" s="17"/>
      <c r="F34" s="17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2"/>
    </row>
    <row r="35" spans="1:18" x14ac:dyDescent="0.3">
      <c r="A35" s="31" t="s">
        <v>5</v>
      </c>
      <c r="B35" s="32"/>
      <c r="C35" s="33"/>
      <c r="D35" s="34">
        <f>SUM(D30:F33)</f>
        <v>21487.120000000003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</row>
    <row r="36" spans="1:18" x14ac:dyDescent="0.3">
      <c r="A36" s="37" t="s">
        <v>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x14ac:dyDescent="0.3">
      <c r="A37" s="51" t="s">
        <v>2</v>
      </c>
      <c r="B37" s="52"/>
      <c r="C37" s="53"/>
      <c r="D37" s="51" t="s">
        <v>3</v>
      </c>
      <c r="E37" s="52"/>
      <c r="F37" s="53"/>
      <c r="G37" s="51" t="s">
        <v>4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3"/>
    </row>
    <row r="38" spans="1:18" x14ac:dyDescent="0.3">
      <c r="A38" s="39">
        <v>45748</v>
      </c>
      <c r="B38" s="40"/>
      <c r="C38" s="41"/>
      <c r="D38" s="42">
        <f>490+99</f>
        <v>589</v>
      </c>
      <c r="E38" s="43"/>
      <c r="F38" s="44"/>
      <c r="G38" s="45" t="s">
        <v>8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7"/>
    </row>
    <row r="39" spans="1:18" x14ac:dyDescent="0.3">
      <c r="A39" s="39">
        <v>45748</v>
      </c>
      <c r="B39" s="40"/>
      <c r="C39" s="41"/>
      <c r="D39" s="42">
        <v>894.36</v>
      </c>
      <c r="E39" s="43"/>
      <c r="F39" s="44"/>
      <c r="G39" s="45" t="s">
        <v>9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</row>
    <row r="40" spans="1:18" x14ac:dyDescent="0.3">
      <c r="A40" s="39">
        <v>45748</v>
      </c>
      <c r="B40" s="40"/>
      <c r="C40" s="41"/>
      <c r="D40" s="42">
        <v>146.32</v>
      </c>
      <c r="E40" s="43"/>
      <c r="F40" s="43"/>
      <c r="G40" s="46" t="s">
        <v>10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7"/>
    </row>
    <row r="41" spans="1:18" x14ac:dyDescent="0.3">
      <c r="A41" s="39">
        <v>45748</v>
      </c>
      <c r="B41" s="40"/>
      <c r="C41" s="41"/>
      <c r="D41" s="42">
        <v>1077.9000000000001</v>
      </c>
      <c r="E41" s="43"/>
      <c r="F41" s="43"/>
      <c r="G41" s="46" t="s">
        <v>11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7"/>
    </row>
    <row r="42" spans="1:18" x14ac:dyDescent="0.3">
      <c r="A42" s="56"/>
      <c r="B42" s="57"/>
      <c r="C42" s="58"/>
      <c r="D42" s="42"/>
      <c r="E42" s="43"/>
      <c r="F42" s="43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60"/>
    </row>
    <row r="43" spans="1:18" x14ac:dyDescent="0.3">
      <c r="A43" s="38" t="s">
        <v>5</v>
      </c>
      <c r="B43" s="38"/>
      <c r="C43" s="38"/>
      <c r="D43" s="34">
        <f>SUM(D38:F41)</f>
        <v>2707.58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6"/>
    </row>
  </sheetData>
  <mergeCells count="112">
    <mergeCell ref="A18:C18"/>
    <mergeCell ref="D18:F18"/>
    <mergeCell ref="G18:R18"/>
    <mergeCell ref="A42:C42"/>
    <mergeCell ref="D42:F42"/>
    <mergeCell ref="G42:R42"/>
    <mergeCell ref="A19:C19"/>
    <mergeCell ref="D19:F19"/>
    <mergeCell ref="G19:R19"/>
    <mergeCell ref="A26:C26"/>
    <mergeCell ref="D26:F26"/>
    <mergeCell ref="G26:R26"/>
    <mergeCell ref="D35:R35"/>
    <mergeCell ref="A36:R36"/>
    <mergeCell ref="A29:C29"/>
    <mergeCell ref="D29:F29"/>
    <mergeCell ref="G29:R29"/>
    <mergeCell ref="A34:C34"/>
    <mergeCell ref="D34:F34"/>
    <mergeCell ref="G11:R11"/>
    <mergeCell ref="G14:R14"/>
    <mergeCell ref="A14:C14"/>
    <mergeCell ref="A15:C15"/>
    <mergeCell ref="D15:F15"/>
    <mergeCell ref="G15:R15"/>
    <mergeCell ref="A17:C17"/>
    <mergeCell ref="D17:F17"/>
    <mergeCell ref="G17:R17"/>
    <mergeCell ref="A43:C43"/>
    <mergeCell ref="D43:R43"/>
    <mergeCell ref="A39:C39"/>
    <mergeCell ref="D39:F39"/>
    <mergeCell ref="G39:R39"/>
    <mergeCell ref="A40:C40"/>
    <mergeCell ref="D40:F40"/>
    <mergeCell ref="G40:R40"/>
    <mergeCell ref="A9:C9"/>
    <mergeCell ref="D9:F9"/>
    <mergeCell ref="G9:R9"/>
    <mergeCell ref="A41:C41"/>
    <mergeCell ref="D41:F41"/>
    <mergeCell ref="G41:R41"/>
    <mergeCell ref="A37:C37"/>
    <mergeCell ref="D37:F37"/>
    <mergeCell ref="G37:R37"/>
    <mergeCell ref="A38:C38"/>
    <mergeCell ref="D38:F38"/>
    <mergeCell ref="G38:R38"/>
    <mergeCell ref="A31:C31"/>
    <mergeCell ref="D31:F31"/>
    <mergeCell ref="G31:R31"/>
    <mergeCell ref="A35:C35"/>
    <mergeCell ref="A1:F1"/>
    <mergeCell ref="G1:R1"/>
    <mergeCell ref="A3:P3"/>
    <mergeCell ref="Q3:R3"/>
    <mergeCell ref="A5:R5"/>
    <mergeCell ref="G34:R34"/>
    <mergeCell ref="A12:C12"/>
    <mergeCell ref="D12:F12"/>
    <mergeCell ref="G12:R12"/>
    <mergeCell ref="A27:C27"/>
    <mergeCell ref="D27:R27"/>
    <mergeCell ref="A28:R28"/>
    <mergeCell ref="A13:C13"/>
    <mergeCell ref="D13:F13"/>
    <mergeCell ref="G13:R13"/>
    <mergeCell ref="D14:F14"/>
    <mergeCell ref="D21:F21"/>
    <mergeCell ref="G21:R21"/>
    <mergeCell ref="A22:C22"/>
    <mergeCell ref="D22:F22"/>
    <mergeCell ref="G22:R22"/>
    <mergeCell ref="A7:C7"/>
    <mergeCell ref="D7:F7"/>
    <mergeCell ref="G7:R7"/>
    <mergeCell ref="A6:C6"/>
    <mergeCell ref="D6:F6"/>
    <mergeCell ref="G6:R6"/>
    <mergeCell ref="A32:C32"/>
    <mergeCell ref="D32:F32"/>
    <mergeCell ref="G32:R32"/>
    <mergeCell ref="A20:C20"/>
    <mergeCell ref="D20:F20"/>
    <mergeCell ref="G20:R20"/>
    <mergeCell ref="A30:C30"/>
    <mergeCell ref="D30:F30"/>
    <mergeCell ref="G30:R30"/>
    <mergeCell ref="A21:C21"/>
    <mergeCell ref="A8:C8"/>
    <mergeCell ref="D8:F8"/>
    <mergeCell ref="G8:R8"/>
    <mergeCell ref="A16:C16"/>
    <mergeCell ref="D16:F16"/>
    <mergeCell ref="G16:R16"/>
    <mergeCell ref="A10:C10"/>
    <mergeCell ref="D10:F10"/>
    <mergeCell ref="G10:R10"/>
    <mergeCell ref="A11:C11"/>
    <mergeCell ref="D11:F11"/>
    <mergeCell ref="A25:C25"/>
    <mergeCell ref="D25:F25"/>
    <mergeCell ref="G25:R25"/>
    <mergeCell ref="A33:C33"/>
    <mergeCell ref="D33:F33"/>
    <mergeCell ref="G33:R33"/>
    <mergeCell ref="A23:C23"/>
    <mergeCell ref="D23:F23"/>
    <mergeCell ref="G23:R23"/>
    <mergeCell ref="A24:C24"/>
    <mergeCell ref="D24:F24"/>
    <mergeCell ref="G24:R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A58" workbookViewId="0">
      <selection activeCell="A3" sqref="A3:O3"/>
    </sheetView>
  </sheetViews>
  <sheetFormatPr defaultRowHeight="16.5" x14ac:dyDescent="0.3"/>
  <cols>
    <col min="1" max="19" width="9.140625" style="1"/>
    <col min="20" max="20" width="9.42578125" style="1" bestFit="1" customWidth="1"/>
    <col min="21" max="16384" width="9.140625" style="1"/>
  </cols>
  <sheetData>
    <row r="1" spans="1:20" x14ac:dyDescent="0.3">
      <c r="A1" s="24"/>
      <c r="B1" s="24"/>
      <c r="C1" s="24"/>
      <c r="D1" s="24"/>
      <c r="E1" s="24"/>
      <c r="F1" s="25" t="s">
        <v>62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20" ht="29.25" customHeight="1" x14ac:dyDescent="0.3">
      <c r="A2" s="70"/>
      <c r="B2" s="70"/>
      <c r="C2" s="70"/>
      <c r="D2" s="70"/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x14ac:dyDescent="0.3">
      <c r="A3" s="26" t="s">
        <v>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>
        <f>D76+D83</f>
        <v>71348.84</v>
      </c>
      <c r="Q3" s="29"/>
    </row>
    <row r="4" spans="1:20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20" x14ac:dyDescent="0.3">
      <c r="A5" s="30" t="s">
        <v>13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0" x14ac:dyDescent="0.3">
      <c r="A6" s="19" t="s">
        <v>2</v>
      </c>
      <c r="B6" s="19"/>
      <c r="C6" s="19"/>
      <c r="D6" s="19" t="s">
        <v>3</v>
      </c>
      <c r="E6" s="19"/>
      <c r="F6" s="19" t="s">
        <v>14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0" x14ac:dyDescent="0.3">
      <c r="A7" s="68">
        <v>45749</v>
      </c>
      <c r="B7" s="18"/>
      <c r="C7" s="18"/>
      <c r="D7" s="69">
        <v>100</v>
      </c>
      <c r="E7" s="69"/>
      <c r="F7" s="64" t="s">
        <v>23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20" x14ac:dyDescent="0.3">
      <c r="A8" s="61">
        <v>38444</v>
      </c>
      <c r="B8" s="62"/>
      <c r="C8" s="63"/>
      <c r="D8" s="42">
        <v>100</v>
      </c>
      <c r="E8" s="44"/>
      <c r="F8" s="64" t="s">
        <v>23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20" x14ac:dyDescent="0.3">
      <c r="A9" s="62">
        <v>45750</v>
      </c>
      <c r="B9" s="46"/>
      <c r="C9" s="46"/>
      <c r="D9" s="43">
        <v>10000</v>
      </c>
      <c r="E9" s="44"/>
      <c r="F9" s="64" t="s">
        <v>30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20" x14ac:dyDescent="0.3">
      <c r="A10" s="61">
        <v>45750</v>
      </c>
      <c r="B10" s="62"/>
      <c r="C10" s="63"/>
      <c r="D10" s="42">
        <v>2000</v>
      </c>
      <c r="E10" s="44"/>
      <c r="F10" s="64" t="s">
        <v>33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</row>
    <row r="11" spans="1:20" x14ac:dyDescent="0.3">
      <c r="A11" s="68">
        <v>45752</v>
      </c>
      <c r="B11" s="18"/>
      <c r="C11" s="18"/>
      <c r="D11" s="69">
        <v>250</v>
      </c>
      <c r="E11" s="69"/>
      <c r="F11" s="64" t="s">
        <v>23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</row>
    <row r="12" spans="1:20" x14ac:dyDescent="0.3">
      <c r="A12" s="61">
        <v>45754</v>
      </c>
      <c r="B12" s="62"/>
      <c r="C12" s="63"/>
      <c r="D12" s="42">
        <v>1000</v>
      </c>
      <c r="E12" s="44"/>
      <c r="F12" s="64" t="s">
        <v>23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20" x14ac:dyDescent="0.3">
      <c r="A13" s="61">
        <v>45756</v>
      </c>
      <c r="B13" s="62"/>
      <c r="C13" s="63"/>
      <c r="D13" s="42">
        <v>2000</v>
      </c>
      <c r="E13" s="44"/>
      <c r="F13" s="64" t="s">
        <v>36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20" x14ac:dyDescent="0.3">
      <c r="A14" s="61">
        <v>45757</v>
      </c>
      <c r="B14" s="62"/>
      <c r="C14" s="63"/>
      <c r="D14" s="42">
        <v>1000</v>
      </c>
      <c r="E14" s="44"/>
      <c r="F14" s="64" t="s">
        <v>36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20" x14ac:dyDescent="0.3">
      <c r="A15" s="61">
        <v>45757</v>
      </c>
      <c r="B15" s="62"/>
      <c r="C15" s="63"/>
      <c r="D15" s="42">
        <v>1000</v>
      </c>
      <c r="E15" s="44"/>
      <c r="F15" s="65" t="s">
        <v>37</v>
      </c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7"/>
    </row>
    <row r="16" spans="1:20" x14ac:dyDescent="0.3">
      <c r="A16" s="61">
        <v>45758</v>
      </c>
      <c r="B16" s="62"/>
      <c r="C16" s="63"/>
      <c r="D16" s="42">
        <v>200</v>
      </c>
      <c r="E16" s="44"/>
      <c r="F16" s="64" t="s">
        <v>23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T16" s="2"/>
    </row>
    <row r="17" spans="1:17" x14ac:dyDescent="0.3">
      <c r="A17" s="61">
        <v>45758</v>
      </c>
      <c r="B17" s="62"/>
      <c r="C17" s="63"/>
      <c r="D17" s="42">
        <v>100</v>
      </c>
      <c r="E17" s="44"/>
      <c r="F17" s="64" t="s">
        <v>23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</row>
    <row r="18" spans="1:17" x14ac:dyDescent="0.3">
      <c r="A18" s="61">
        <v>45758</v>
      </c>
      <c r="B18" s="62"/>
      <c r="C18" s="63"/>
      <c r="D18" s="42">
        <v>66.48</v>
      </c>
      <c r="E18" s="44"/>
      <c r="F18" s="64" t="s">
        <v>23</v>
      </c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7" x14ac:dyDescent="0.3">
      <c r="A19" s="61">
        <v>45758</v>
      </c>
      <c r="B19" s="62"/>
      <c r="C19" s="63"/>
      <c r="D19" s="42">
        <v>1000</v>
      </c>
      <c r="E19" s="44"/>
      <c r="F19" s="65" t="s">
        <v>33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7"/>
    </row>
    <row r="20" spans="1:17" x14ac:dyDescent="0.3">
      <c r="A20" s="61">
        <v>45759</v>
      </c>
      <c r="B20" s="62"/>
      <c r="C20" s="63"/>
      <c r="D20" s="42">
        <v>1000</v>
      </c>
      <c r="E20" s="44"/>
      <c r="F20" s="64" t="s">
        <v>23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x14ac:dyDescent="0.3">
      <c r="A21" s="61">
        <v>45759</v>
      </c>
      <c r="B21" s="62"/>
      <c r="C21" s="63"/>
      <c r="D21" s="42">
        <v>300</v>
      </c>
      <c r="E21" s="44"/>
      <c r="F21" s="64" t="s">
        <v>23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x14ac:dyDescent="0.3">
      <c r="A22" s="61">
        <v>45759</v>
      </c>
      <c r="B22" s="62"/>
      <c r="C22" s="63"/>
      <c r="D22" s="42">
        <v>10000</v>
      </c>
      <c r="E22" s="44"/>
      <c r="F22" s="64" t="s">
        <v>23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17" x14ac:dyDescent="0.3">
      <c r="A23" s="61">
        <v>45759</v>
      </c>
      <c r="B23" s="62"/>
      <c r="C23" s="63"/>
      <c r="D23" s="42">
        <v>2000</v>
      </c>
      <c r="E23" s="44"/>
      <c r="F23" s="64" t="s">
        <v>36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</row>
    <row r="24" spans="1:17" x14ac:dyDescent="0.3">
      <c r="A24" s="61">
        <v>45759</v>
      </c>
      <c r="B24" s="62"/>
      <c r="C24" s="63"/>
      <c r="D24" s="42">
        <v>200</v>
      </c>
      <c r="E24" s="44"/>
      <c r="F24" s="64" t="s">
        <v>39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x14ac:dyDescent="0.3">
      <c r="A25" s="61">
        <v>45761</v>
      </c>
      <c r="B25" s="62"/>
      <c r="C25" s="63"/>
      <c r="D25" s="42">
        <v>1500</v>
      </c>
      <c r="E25" s="44"/>
      <c r="F25" s="64" t="s">
        <v>30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17" x14ac:dyDescent="0.3">
      <c r="A26" s="61">
        <v>45762</v>
      </c>
      <c r="B26" s="62"/>
      <c r="C26" s="63"/>
      <c r="D26" s="42">
        <v>100</v>
      </c>
      <c r="E26" s="44"/>
      <c r="F26" s="64" t="s">
        <v>23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 x14ac:dyDescent="0.3">
      <c r="A27" s="61">
        <v>45762</v>
      </c>
      <c r="B27" s="62"/>
      <c r="C27" s="63"/>
      <c r="D27" s="42">
        <v>500</v>
      </c>
      <c r="E27" s="44"/>
      <c r="F27" s="64" t="s">
        <v>23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</row>
    <row r="28" spans="1:17" x14ac:dyDescent="0.3">
      <c r="A28" s="61">
        <v>45764</v>
      </c>
      <c r="B28" s="62"/>
      <c r="C28" s="63"/>
      <c r="D28" s="42">
        <v>300</v>
      </c>
      <c r="E28" s="44"/>
      <c r="F28" s="64" t="s">
        <v>39</v>
      </c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x14ac:dyDescent="0.3">
      <c r="A29" s="61">
        <v>45764</v>
      </c>
      <c r="B29" s="62"/>
      <c r="C29" s="63"/>
      <c r="D29" s="42">
        <v>500</v>
      </c>
      <c r="E29" s="44"/>
      <c r="F29" s="65" t="s">
        <v>45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7"/>
    </row>
    <row r="30" spans="1:17" x14ac:dyDescent="0.3">
      <c r="A30" s="61">
        <v>45764</v>
      </c>
      <c r="B30" s="62"/>
      <c r="C30" s="63"/>
      <c r="D30" s="42">
        <v>300</v>
      </c>
      <c r="E30" s="44"/>
      <c r="F30" s="64" t="s">
        <v>23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 x14ac:dyDescent="0.3">
      <c r="A31" s="61">
        <v>45764</v>
      </c>
      <c r="B31" s="62"/>
      <c r="C31" s="63"/>
      <c r="D31" s="42">
        <v>400</v>
      </c>
      <c r="E31" s="44"/>
      <c r="F31" s="64" t="s">
        <v>23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</row>
    <row r="32" spans="1:17" x14ac:dyDescent="0.3">
      <c r="A32" s="61">
        <v>45764</v>
      </c>
      <c r="B32" s="62"/>
      <c r="C32" s="63"/>
      <c r="D32" s="42">
        <v>500</v>
      </c>
      <c r="E32" s="44"/>
      <c r="F32" s="64" t="s">
        <v>23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</row>
    <row r="33" spans="1:17" x14ac:dyDescent="0.3">
      <c r="A33" s="61">
        <v>45764</v>
      </c>
      <c r="B33" s="62"/>
      <c r="C33" s="63"/>
      <c r="D33" s="42">
        <v>300</v>
      </c>
      <c r="E33" s="44"/>
      <c r="F33" s="64" t="s">
        <v>23</v>
      </c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</row>
    <row r="34" spans="1:17" x14ac:dyDescent="0.3">
      <c r="A34" s="61">
        <v>45764</v>
      </c>
      <c r="B34" s="62"/>
      <c r="C34" s="63"/>
      <c r="D34" s="42">
        <v>1000</v>
      </c>
      <c r="E34" s="44"/>
      <c r="F34" s="64" t="s">
        <v>23</v>
      </c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</row>
    <row r="35" spans="1:17" x14ac:dyDescent="0.3">
      <c r="A35" s="61">
        <v>45765</v>
      </c>
      <c r="B35" s="62"/>
      <c r="C35" s="63"/>
      <c r="D35" s="42">
        <v>500</v>
      </c>
      <c r="E35" s="44"/>
      <c r="F35" s="64" t="s">
        <v>23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6" spans="1:17" x14ac:dyDescent="0.3">
      <c r="A36" s="61">
        <v>45765</v>
      </c>
      <c r="B36" s="62"/>
      <c r="C36" s="63"/>
      <c r="D36" s="42">
        <v>150</v>
      </c>
      <c r="E36" s="44"/>
      <c r="F36" s="64" t="s">
        <v>23</v>
      </c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</row>
    <row r="37" spans="1:17" x14ac:dyDescent="0.3">
      <c r="A37" s="61">
        <v>45765</v>
      </c>
      <c r="B37" s="62"/>
      <c r="C37" s="63"/>
      <c r="D37" s="42">
        <v>200</v>
      </c>
      <c r="E37" s="44"/>
      <c r="F37" s="64" t="s">
        <v>23</v>
      </c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x14ac:dyDescent="0.3">
      <c r="A38" s="61">
        <v>45765</v>
      </c>
      <c r="B38" s="62"/>
      <c r="C38" s="63"/>
      <c r="D38" s="42">
        <v>2000</v>
      </c>
      <c r="E38" s="44"/>
      <c r="F38" s="64" t="s">
        <v>23</v>
      </c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17" x14ac:dyDescent="0.3">
      <c r="A39" s="61">
        <v>45765</v>
      </c>
      <c r="B39" s="62"/>
      <c r="C39" s="63"/>
      <c r="D39" s="42">
        <v>1000</v>
      </c>
      <c r="E39" s="44"/>
      <c r="F39" s="64" t="s">
        <v>24</v>
      </c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</row>
    <row r="40" spans="1:17" x14ac:dyDescent="0.3">
      <c r="A40" s="61">
        <v>45766</v>
      </c>
      <c r="B40" s="62"/>
      <c r="C40" s="63"/>
      <c r="D40" s="42">
        <v>50</v>
      </c>
      <c r="E40" s="44"/>
      <c r="F40" s="64" t="s">
        <v>23</v>
      </c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</row>
    <row r="41" spans="1:17" x14ac:dyDescent="0.3">
      <c r="A41" s="61">
        <v>45766</v>
      </c>
      <c r="B41" s="62"/>
      <c r="C41" s="63"/>
      <c r="D41" s="42">
        <v>1500</v>
      </c>
      <c r="E41" s="44"/>
      <c r="F41" s="64" t="s">
        <v>23</v>
      </c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</row>
    <row r="42" spans="1:17" x14ac:dyDescent="0.3">
      <c r="A42" s="61">
        <v>45766</v>
      </c>
      <c r="B42" s="62"/>
      <c r="C42" s="63"/>
      <c r="D42" s="42">
        <v>1000</v>
      </c>
      <c r="E42" s="44"/>
      <c r="F42" s="64" t="s">
        <v>46</v>
      </c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</row>
    <row r="43" spans="1:17" x14ac:dyDescent="0.3">
      <c r="A43" s="61">
        <v>45767</v>
      </c>
      <c r="B43" s="62"/>
      <c r="C43" s="63"/>
      <c r="D43" s="42">
        <v>1000</v>
      </c>
      <c r="E43" s="44"/>
      <c r="F43" s="64" t="s">
        <v>23</v>
      </c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</row>
    <row r="44" spans="1:17" x14ac:dyDescent="0.3">
      <c r="A44" s="61">
        <v>45767</v>
      </c>
      <c r="B44" s="62"/>
      <c r="C44" s="63"/>
      <c r="D44" s="42">
        <v>1000</v>
      </c>
      <c r="E44" s="44"/>
      <c r="F44" s="64" t="s">
        <v>23</v>
      </c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</row>
    <row r="45" spans="1:17" x14ac:dyDescent="0.3">
      <c r="A45" s="61">
        <v>45770</v>
      </c>
      <c r="B45" s="62"/>
      <c r="C45" s="63"/>
      <c r="D45" s="42">
        <v>100</v>
      </c>
      <c r="E45" s="44"/>
      <c r="F45" s="64" t="s">
        <v>23</v>
      </c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</row>
    <row r="46" spans="1:17" x14ac:dyDescent="0.3">
      <c r="A46" s="61">
        <v>45770</v>
      </c>
      <c r="B46" s="62"/>
      <c r="C46" s="63"/>
      <c r="D46" s="42">
        <v>163</v>
      </c>
      <c r="E46" s="44"/>
      <c r="F46" s="64" t="s">
        <v>23</v>
      </c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</row>
    <row r="47" spans="1:17" x14ac:dyDescent="0.3">
      <c r="A47" s="61">
        <v>45770</v>
      </c>
      <c r="B47" s="62"/>
      <c r="C47" s="63"/>
      <c r="D47" s="42">
        <v>500</v>
      </c>
      <c r="E47" s="44"/>
      <c r="F47" s="64" t="s">
        <v>23</v>
      </c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</row>
    <row r="48" spans="1:17" x14ac:dyDescent="0.3">
      <c r="A48" s="61">
        <v>45770</v>
      </c>
      <c r="B48" s="62"/>
      <c r="C48" s="63"/>
      <c r="D48" s="42">
        <v>1000</v>
      </c>
      <c r="E48" s="44"/>
      <c r="F48" s="64" t="s">
        <v>23</v>
      </c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</row>
    <row r="49" spans="1:17" x14ac:dyDescent="0.3">
      <c r="A49" s="61">
        <v>45770</v>
      </c>
      <c r="B49" s="62"/>
      <c r="C49" s="63"/>
      <c r="D49" s="42">
        <v>300</v>
      </c>
      <c r="E49" s="44"/>
      <c r="F49" s="64" t="s">
        <v>23</v>
      </c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</row>
    <row r="50" spans="1:17" x14ac:dyDescent="0.3">
      <c r="A50" s="61">
        <v>45770</v>
      </c>
      <c r="B50" s="62"/>
      <c r="C50" s="63"/>
      <c r="D50" s="42">
        <v>200</v>
      </c>
      <c r="E50" s="44"/>
      <c r="F50" s="64" t="s">
        <v>23</v>
      </c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</row>
    <row r="51" spans="1:17" x14ac:dyDescent="0.3">
      <c r="A51" s="61">
        <v>45770</v>
      </c>
      <c r="B51" s="62"/>
      <c r="C51" s="63"/>
      <c r="D51" s="42">
        <v>300</v>
      </c>
      <c r="E51" s="44"/>
      <c r="F51" s="64" t="s">
        <v>23</v>
      </c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</row>
    <row r="52" spans="1:17" x14ac:dyDescent="0.3">
      <c r="A52" s="61">
        <v>45770</v>
      </c>
      <c r="B52" s="62"/>
      <c r="C52" s="63"/>
      <c r="D52" s="42">
        <v>200</v>
      </c>
      <c r="E52" s="44"/>
      <c r="F52" s="64" t="s">
        <v>23</v>
      </c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x14ac:dyDescent="0.3">
      <c r="A53" s="61">
        <v>45770</v>
      </c>
      <c r="B53" s="62"/>
      <c r="C53" s="63"/>
      <c r="D53" s="42">
        <v>2000</v>
      </c>
      <c r="E53" s="44"/>
      <c r="F53" s="64" t="s">
        <v>33</v>
      </c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x14ac:dyDescent="0.3">
      <c r="A54" s="61">
        <v>45770</v>
      </c>
      <c r="B54" s="62"/>
      <c r="C54" s="63"/>
      <c r="D54" s="42">
        <v>198.85</v>
      </c>
      <c r="E54" s="44"/>
      <c r="F54" s="64" t="s">
        <v>23</v>
      </c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</row>
    <row r="55" spans="1:17" x14ac:dyDescent="0.3">
      <c r="A55" s="61">
        <v>45770</v>
      </c>
      <c r="B55" s="62"/>
      <c r="C55" s="63"/>
      <c r="D55" s="42">
        <v>500</v>
      </c>
      <c r="E55" s="44"/>
      <c r="F55" s="64" t="s">
        <v>23</v>
      </c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</row>
    <row r="56" spans="1:17" x14ac:dyDescent="0.3">
      <c r="A56" s="61">
        <v>45770</v>
      </c>
      <c r="B56" s="62"/>
      <c r="C56" s="63"/>
      <c r="D56" s="42">
        <v>1000</v>
      </c>
      <c r="E56" s="44"/>
      <c r="F56" s="64" t="s">
        <v>23</v>
      </c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7" x14ac:dyDescent="0.3">
      <c r="A57" s="61">
        <v>45771</v>
      </c>
      <c r="B57" s="62"/>
      <c r="C57" s="63"/>
      <c r="D57" s="42">
        <v>500</v>
      </c>
      <c r="E57" s="44"/>
      <c r="F57" s="64" t="s">
        <v>23</v>
      </c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</row>
    <row r="58" spans="1:17" x14ac:dyDescent="0.3">
      <c r="A58" s="61">
        <v>45771</v>
      </c>
      <c r="B58" s="62"/>
      <c r="C58" s="63"/>
      <c r="D58" s="42">
        <v>500</v>
      </c>
      <c r="E58" s="44"/>
      <c r="F58" s="64" t="s">
        <v>23</v>
      </c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</row>
    <row r="59" spans="1:17" x14ac:dyDescent="0.3">
      <c r="A59" s="61">
        <v>45771</v>
      </c>
      <c r="B59" s="62"/>
      <c r="C59" s="63"/>
      <c r="D59" s="42">
        <v>1000</v>
      </c>
      <c r="E59" s="44"/>
      <c r="F59" s="64" t="s">
        <v>53</v>
      </c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</row>
    <row r="60" spans="1:17" x14ac:dyDescent="0.3">
      <c r="A60" s="61">
        <v>45771</v>
      </c>
      <c r="B60" s="62"/>
      <c r="C60" s="63"/>
      <c r="D60" s="42">
        <v>1000</v>
      </c>
      <c r="E60" s="44"/>
      <c r="F60" s="65" t="s">
        <v>37</v>
      </c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7"/>
    </row>
    <row r="61" spans="1:17" x14ac:dyDescent="0.3">
      <c r="A61" s="61">
        <v>45772</v>
      </c>
      <c r="B61" s="62"/>
      <c r="C61" s="63"/>
      <c r="D61" s="42">
        <v>330</v>
      </c>
      <c r="E61" s="44"/>
      <c r="F61" s="64" t="s">
        <v>23</v>
      </c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</row>
    <row r="62" spans="1:17" x14ac:dyDescent="0.3">
      <c r="A62" s="61">
        <v>45773</v>
      </c>
      <c r="B62" s="62"/>
      <c r="C62" s="63"/>
      <c r="D62" s="42">
        <v>1000</v>
      </c>
      <c r="E62" s="44"/>
      <c r="F62" s="64" t="s">
        <v>23</v>
      </c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</row>
    <row r="63" spans="1:17" x14ac:dyDescent="0.3">
      <c r="A63" s="61">
        <v>45774</v>
      </c>
      <c r="B63" s="62"/>
      <c r="C63" s="63"/>
      <c r="D63" s="42">
        <v>100</v>
      </c>
      <c r="E63" s="44"/>
      <c r="F63" s="64" t="s">
        <v>23</v>
      </c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1:17" x14ac:dyDescent="0.3">
      <c r="A64" s="61">
        <v>45774</v>
      </c>
      <c r="B64" s="62"/>
      <c r="C64" s="63"/>
      <c r="D64" s="42">
        <v>300</v>
      </c>
      <c r="E64" s="44"/>
      <c r="F64" s="64" t="s">
        <v>23</v>
      </c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</row>
    <row r="65" spans="1:17" x14ac:dyDescent="0.3">
      <c r="A65" s="61">
        <v>45774</v>
      </c>
      <c r="B65" s="62"/>
      <c r="C65" s="63"/>
      <c r="D65" s="42">
        <v>117.51</v>
      </c>
      <c r="E65" s="44"/>
      <c r="F65" s="64" t="s">
        <v>23</v>
      </c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</row>
    <row r="66" spans="1:17" x14ac:dyDescent="0.3">
      <c r="A66" s="61">
        <v>45775</v>
      </c>
      <c r="B66" s="62"/>
      <c r="C66" s="63"/>
      <c r="D66" s="42">
        <v>500</v>
      </c>
      <c r="E66" s="44"/>
      <c r="F66" s="64" t="s">
        <v>23</v>
      </c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17" x14ac:dyDescent="0.3">
      <c r="A67" s="61">
        <v>45775</v>
      </c>
      <c r="B67" s="62"/>
      <c r="C67" s="63"/>
      <c r="D67" s="42">
        <v>1000</v>
      </c>
      <c r="E67" s="44"/>
      <c r="F67" s="64" t="s">
        <v>23</v>
      </c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</row>
    <row r="68" spans="1:17" x14ac:dyDescent="0.3">
      <c r="A68" s="61">
        <v>45775</v>
      </c>
      <c r="B68" s="62"/>
      <c r="C68" s="63"/>
      <c r="D68" s="42">
        <v>1000</v>
      </c>
      <c r="E68" s="44"/>
      <c r="F68" s="64" t="s">
        <v>23</v>
      </c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7" x14ac:dyDescent="0.3">
      <c r="A69" s="61">
        <v>45775</v>
      </c>
      <c r="B69" s="62"/>
      <c r="C69" s="63"/>
      <c r="D69" s="42">
        <v>1000</v>
      </c>
      <c r="E69" s="44"/>
      <c r="F69" s="64" t="s">
        <v>55</v>
      </c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7" x14ac:dyDescent="0.3">
      <c r="A70" s="61">
        <v>45775</v>
      </c>
      <c r="B70" s="62"/>
      <c r="C70" s="63"/>
      <c r="D70" s="42">
        <v>5000</v>
      </c>
      <c r="E70" s="44"/>
      <c r="F70" s="64" t="s">
        <v>56</v>
      </c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7" x14ac:dyDescent="0.3">
      <c r="A71" s="61">
        <v>45775</v>
      </c>
      <c r="B71" s="62"/>
      <c r="C71" s="63"/>
      <c r="D71" s="42">
        <v>1000</v>
      </c>
      <c r="E71" s="44"/>
      <c r="F71" s="64" t="s">
        <v>57</v>
      </c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</row>
    <row r="72" spans="1:17" x14ac:dyDescent="0.3">
      <c r="A72" s="61">
        <v>45776</v>
      </c>
      <c r="B72" s="62"/>
      <c r="C72" s="63"/>
      <c r="D72" s="42">
        <v>2000</v>
      </c>
      <c r="E72" s="44"/>
      <c r="F72" s="64" t="s">
        <v>23</v>
      </c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</row>
    <row r="73" spans="1:17" x14ac:dyDescent="0.3">
      <c r="A73" s="61">
        <v>45777</v>
      </c>
      <c r="B73" s="62"/>
      <c r="C73" s="63"/>
      <c r="D73" s="42">
        <v>150</v>
      </c>
      <c r="E73" s="44"/>
      <c r="F73" s="64" t="s">
        <v>23</v>
      </c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</row>
    <row r="74" spans="1:17" x14ac:dyDescent="0.3">
      <c r="A74" s="61">
        <v>45777</v>
      </c>
      <c r="B74" s="62"/>
      <c r="C74" s="63"/>
      <c r="D74" s="42">
        <v>2000</v>
      </c>
      <c r="E74" s="44"/>
      <c r="F74" s="64" t="s">
        <v>23</v>
      </c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</row>
    <row r="75" spans="1:17" x14ac:dyDescent="0.3">
      <c r="A75" s="61"/>
      <c r="B75" s="62"/>
      <c r="C75" s="63"/>
      <c r="D75" s="42"/>
      <c r="E75" s="44"/>
      <c r="F75" s="65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7"/>
    </row>
    <row r="76" spans="1:17" x14ac:dyDescent="0.3">
      <c r="A76" s="72" t="s">
        <v>5</v>
      </c>
      <c r="B76" s="72"/>
      <c r="C76" s="72"/>
      <c r="D76" s="73">
        <f>SUM(D7:E75)</f>
        <v>71075.839999999997</v>
      </c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</row>
    <row r="78" spans="1:17" x14ac:dyDescent="0.3">
      <c r="A78" s="30" t="s">
        <v>15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7" x14ac:dyDescent="0.3">
      <c r="A79" s="19" t="s">
        <v>2</v>
      </c>
      <c r="B79" s="19"/>
      <c r="C79" s="19"/>
      <c r="D79" s="19" t="s">
        <v>3</v>
      </c>
      <c r="E79" s="19"/>
      <c r="F79" s="19" t="s">
        <v>16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3">
      <c r="A80" s="61">
        <v>45755</v>
      </c>
      <c r="B80" s="62"/>
      <c r="C80" s="63"/>
      <c r="D80" s="42">
        <v>273</v>
      </c>
      <c r="E80" s="44"/>
      <c r="F80" s="64" t="s">
        <v>34</v>
      </c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</row>
    <row r="81" spans="1:17" x14ac:dyDescent="0.3">
      <c r="A81" s="61">
        <v>45757</v>
      </c>
      <c r="B81" s="62"/>
      <c r="C81" s="63"/>
      <c r="D81" s="42">
        <v>2</v>
      </c>
      <c r="E81" s="44"/>
      <c r="F81" s="64" t="s">
        <v>35</v>
      </c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</row>
    <row r="82" spans="1:17" x14ac:dyDescent="0.3">
      <c r="A82" s="61"/>
      <c r="B82" s="62"/>
      <c r="C82" s="63"/>
      <c r="D82" s="42"/>
      <c r="E82" s="4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</row>
    <row r="83" spans="1:17" x14ac:dyDescent="0.3">
      <c r="A83" s="72" t="s">
        <v>5</v>
      </c>
      <c r="B83" s="72"/>
      <c r="C83" s="72"/>
      <c r="D83" s="73">
        <f>SUM(D80:E80)</f>
        <v>273</v>
      </c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</row>
  </sheetData>
  <mergeCells count="233">
    <mergeCell ref="A83:C83"/>
    <mergeCell ref="D83:Q83"/>
    <mergeCell ref="A4:Q4"/>
    <mergeCell ref="A29:C29"/>
    <mergeCell ref="D29:E29"/>
    <mergeCell ref="F29:Q29"/>
    <mergeCell ref="A31:C31"/>
    <mergeCell ref="D31:E31"/>
    <mergeCell ref="F31:Q31"/>
    <mergeCell ref="A79:C79"/>
    <mergeCell ref="D79:E79"/>
    <mergeCell ref="F79:Q79"/>
    <mergeCell ref="A80:C80"/>
    <mergeCell ref="D80:E80"/>
    <mergeCell ref="F80:Q80"/>
    <mergeCell ref="A75:C75"/>
    <mergeCell ref="D75:E75"/>
    <mergeCell ref="F75:Q75"/>
    <mergeCell ref="A76:C76"/>
    <mergeCell ref="D76:Q76"/>
    <mergeCell ref="A78:Q78"/>
    <mergeCell ref="A33:C33"/>
    <mergeCell ref="D33:E33"/>
    <mergeCell ref="F33:Q33"/>
    <mergeCell ref="A30:C30"/>
    <mergeCell ref="D30:E30"/>
    <mergeCell ref="F30:Q30"/>
    <mergeCell ref="A28:C28"/>
    <mergeCell ref="D28:E28"/>
    <mergeCell ref="F28:Q28"/>
    <mergeCell ref="A32:C32"/>
    <mergeCell ref="D32:E32"/>
    <mergeCell ref="F32:Q32"/>
    <mergeCell ref="A26:C26"/>
    <mergeCell ref="D26:E26"/>
    <mergeCell ref="F26:Q26"/>
    <mergeCell ref="A27:C27"/>
    <mergeCell ref="D27:E27"/>
    <mergeCell ref="F27:Q27"/>
    <mergeCell ref="A24:C24"/>
    <mergeCell ref="D24:E24"/>
    <mergeCell ref="F24:Q24"/>
    <mergeCell ref="A25:C25"/>
    <mergeCell ref="D25:E25"/>
    <mergeCell ref="F25:Q25"/>
    <mergeCell ref="A22:C22"/>
    <mergeCell ref="D22:E22"/>
    <mergeCell ref="F22:Q22"/>
    <mergeCell ref="A23:C23"/>
    <mergeCell ref="D23:E23"/>
    <mergeCell ref="F23:Q23"/>
    <mergeCell ref="A20:C20"/>
    <mergeCell ref="D20:E20"/>
    <mergeCell ref="F20:Q20"/>
    <mergeCell ref="A21:C21"/>
    <mergeCell ref="D21:E21"/>
    <mergeCell ref="F21:Q21"/>
    <mergeCell ref="D17:E17"/>
    <mergeCell ref="F17:Q17"/>
    <mergeCell ref="A18:C18"/>
    <mergeCell ref="D18:E18"/>
    <mergeCell ref="F18:Q18"/>
    <mergeCell ref="A19:C19"/>
    <mergeCell ref="D19:E19"/>
    <mergeCell ref="F19:Q19"/>
    <mergeCell ref="A17:C17"/>
    <mergeCell ref="A16:C16"/>
    <mergeCell ref="D16:E16"/>
    <mergeCell ref="F16:Q16"/>
    <mergeCell ref="A11:C11"/>
    <mergeCell ref="D11:E11"/>
    <mergeCell ref="F11:Q11"/>
    <mergeCell ref="A12:C12"/>
    <mergeCell ref="A9:C9"/>
    <mergeCell ref="D9:E9"/>
    <mergeCell ref="F9:Q9"/>
    <mergeCell ref="A10:C10"/>
    <mergeCell ref="D10:E10"/>
    <mergeCell ref="F10:Q10"/>
    <mergeCell ref="D12:E12"/>
    <mergeCell ref="F12:Q12"/>
    <mergeCell ref="A13:C13"/>
    <mergeCell ref="D13:E13"/>
    <mergeCell ref="F13:Q13"/>
    <mergeCell ref="A14:C14"/>
    <mergeCell ref="D14:E14"/>
    <mergeCell ref="F14:Q14"/>
    <mergeCell ref="A15:C15"/>
    <mergeCell ref="D15:E15"/>
    <mergeCell ref="F15:Q15"/>
    <mergeCell ref="A7:C7"/>
    <mergeCell ref="D7:E7"/>
    <mergeCell ref="F7:Q7"/>
    <mergeCell ref="A8:C8"/>
    <mergeCell ref="D8:E8"/>
    <mergeCell ref="F8:Q8"/>
    <mergeCell ref="A1:E2"/>
    <mergeCell ref="F1:Q2"/>
    <mergeCell ref="A3:O3"/>
    <mergeCell ref="P3:Q3"/>
    <mergeCell ref="A5:Q5"/>
    <mergeCell ref="A6:C6"/>
    <mergeCell ref="D6:E6"/>
    <mergeCell ref="F6:Q6"/>
    <mergeCell ref="A82:C82"/>
    <mergeCell ref="D82:E82"/>
    <mergeCell ref="F82:Q82"/>
    <mergeCell ref="A81:C81"/>
    <mergeCell ref="D81:E81"/>
    <mergeCell ref="F81:Q81"/>
    <mergeCell ref="A40:C40"/>
    <mergeCell ref="D40:E40"/>
    <mergeCell ref="F40:Q40"/>
    <mergeCell ref="A41:C41"/>
    <mergeCell ref="D41:E41"/>
    <mergeCell ref="F41:Q41"/>
    <mergeCell ref="A42:C42"/>
    <mergeCell ref="D42:E42"/>
    <mergeCell ref="F42:Q42"/>
    <mergeCell ref="A43:C43"/>
    <mergeCell ref="D43:E43"/>
    <mergeCell ref="F43:Q43"/>
    <mergeCell ref="A44:C44"/>
    <mergeCell ref="D44:E44"/>
    <mergeCell ref="A34:C34"/>
    <mergeCell ref="D34:E34"/>
    <mergeCell ref="F34:Q34"/>
    <mergeCell ref="A35:C35"/>
    <mergeCell ref="D35:E35"/>
    <mergeCell ref="F35:Q35"/>
    <mergeCell ref="A36:C36"/>
    <mergeCell ref="D36:E36"/>
    <mergeCell ref="F36:Q36"/>
    <mergeCell ref="A37:C37"/>
    <mergeCell ref="D37:E37"/>
    <mergeCell ref="F37:Q37"/>
    <mergeCell ref="A38:C38"/>
    <mergeCell ref="D38:E38"/>
    <mergeCell ref="F38:Q38"/>
    <mergeCell ref="A39:C39"/>
    <mergeCell ref="D39:E39"/>
    <mergeCell ref="F39:Q39"/>
    <mergeCell ref="F44:Q44"/>
    <mergeCell ref="A45:C45"/>
    <mergeCell ref="D45:E45"/>
    <mergeCell ref="F45:Q45"/>
    <mergeCell ref="A46:C46"/>
    <mergeCell ref="D46:E46"/>
    <mergeCell ref="F46:Q46"/>
    <mergeCell ref="A47:C47"/>
    <mergeCell ref="D47:E47"/>
    <mergeCell ref="F47:Q47"/>
    <mergeCell ref="A48:C48"/>
    <mergeCell ref="D48:E48"/>
    <mergeCell ref="F48:Q48"/>
    <mergeCell ref="A49:C49"/>
    <mergeCell ref="D49:E49"/>
    <mergeCell ref="F49:Q49"/>
    <mergeCell ref="A50:C50"/>
    <mergeCell ref="D50:E50"/>
    <mergeCell ref="F50:Q50"/>
    <mergeCell ref="A51:C51"/>
    <mergeCell ref="D51:E51"/>
    <mergeCell ref="F51:Q51"/>
    <mergeCell ref="A52:C52"/>
    <mergeCell ref="D52:E52"/>
    <mergeCell ref="F52:Q52"/>
    <mergeCell ref="A53:C53"/>
    <mergeCell ref="D53:E53"/>
    <mergeCell ref="F53:Q53"/>
    <mergeCell ref="A54:C54"/>
    <mergeCell ref="D54:E54"/>
    <mergeCell ref="F54:Q54"/>
    <mergeCell ref="A55:C55"/>
    <mergeCell ref="D55:E55"/>
    <mergeCell ref="F55:Q55"/>
    <mergeCell ref="A56:C56"/>
    <mergeCell ref="D56:E56"/>
    <mergeCell ref="F56:Q56"/>
    <mergeCell ref="A57:C57"/>
    <mergeCell ref="D57:E57"/>
    <mergeCell ref="F57:Q57"/>
    <mergeCell ref="A58:C58"/>
    <mergeCell ref="D58:E58"/>
    <mergeCell ref="F58:Q58"/>
    <mergeCell ref="A59:C59"/>
    <mergeCell ref="D59:E59"/>
    <mergeCell ref="F59:Q59"/>
    <mergeCell ref="A60:C60"/>
    <mergeCell ref="D60:E60"/>
    <mergeCell ref="F60:Q60"/>
    <mergeCell ref="A61:C61"/>
    <mergeCell ref="D61:E61"/>
    <mergeCell ref="F61:Q61"/>
    <mergeCell ref="A62:C62"/>
    <mergeCell ref="D62:E62"/>
    <mergeCell ref="F62:Q62"/>
    <mergeCell ref="A63:C63"/>
    <mergeCell ref="D63:E63"/>
    <mergeCell ref="F63:Q63"/>
    <mergeCell ref="A64:C64"/>
    <mergeCell ref="D64:E64"/>
    <mergeCell ref="F64:Q64"/>
    <mergeCell ref="A65:C65"/>
    <mergeCell ref="D65:E65"/>
    <mergeCell ref="F65:Q65"/>
    <mergeCell ref="A66:C66"/>
    <mergeCell ref="D66:E66"/>
    <mergeCell ref="F66:Q66"/>
    <mergeCell ref="A67:C67"/>
    <mergeCell ref="D67:E67"/>
    <mergeCell ref="F67:Q67"/>
    <mergeCell ref="A68:C68"/>
    <mergeCell ref="D68:E68"/>
    <mergeCell ref="F68:Q68"/>
    <mergeCell ref="A69:C69"/>
    <mergeCell ref="D69:E69"/>
    <mergeCell ref="F69:Q69"/>
    <mergeCell ref="A70:C70"/>
    <mergeCell ref="D70:E70"/>
    <mergeCell ref="F70:Q70"/>
    <mergeCell ref="A71:C71"/>
    <mergeCell ref="D71:E71"/>
    <mergeCell ref="F71:Q71"/>
    <mergeCell ref="A72:C72"/>
    <mergeCell ref="D72:E72"/>
    <mergeCell ref="F72:Q72"/>
    <mergeCell ref="A73:C73"/>
    <mergeCell ref="D73:E73"/>
    <mergeCell ref="F73:Q73"/>
    <mergeCell ref="A74:C74"/>
    <mergeCell ref="D74:E74"/>
    <mergeCell ref="F74:Q7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F3" sqref="F3"/>
    </sheetView>
  </sheetViews>
  <sheetFormatPr defaultRowHeight="16.5" x14ac:dyDescent="0.3"/>
  <cols>
    <col min="1" max="8" width="9.140625" style="1"/>
    <col min="9" max="9" width="42.140625" style="1" customWidth="1"/>
    <col min="10" max="10" width="9.140625" style="1"/>
    <col min="11" max="11" width="9.140625" style="1" customWidth="1"/>
    <col min="12" max="12" width="19" style="1" customWidth="1"/>
    <col min="13" max="16384" width="9.140625" style="1"/>
  </cols>
  <sheetData>
    <row r="1" spans="1:18" x14ac:dyDescent="0.3">
      <c r="A1" s="24"/>
      <c r="B1" s="24"/>
      <c r="C1" s="24"/>
      <c r="D1" s="24"/>
      <c r="E1" s="24"/>
      <c r="F1" s="25" t="s">
        <v>64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25.5" customHeight="1" x14ac:dyDescent="0.3">
      <c r="A2" s="70"/>
      <c r="B2" s="70"/>
      <c r="C2" s="70"/>
      <c r="D2" s="70"/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4" spans="1:18" x14ac:dyDescent="0.3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x14ac:dyDescent="0.3">
      <c r="A5" s="19" t="s">
        <v>17</v>
      </c>
      <c r="B5" s="19"/>
      <c r="C5" s="19"/>
      <c r="D5" s="51" t="s">
        <v>18</v>
      </c>
      <c r="E5" s="52"/>
      <c r="F5" s="52"/>
      <c r="G5" s="52"/>
      <c r="H5" s="52"/>
      <c r="I5" s="53"/>
      <c r="J5" s="51" t="s">
        <v>19</v>
      </c>
      <c r="K5" s="53"/>
      <c r="L5" s="3" t="s">
        <v>20</v>
      </c>
      <c r="M5" s="51" t="s">
        <v>14</v>
      </c>
      <c r="N5" s="52"/>
      <c r="O5" s="52"/>
      <c r="P5" s="52"/>
      <c r="Q5" s="52"/>
      <c r="R5" s="53"/>
    </row>
    <row r="6" spans="1:18" x14ac:dyDescent="0.3">
      <c r="A6" s="6">
        <v>45748</v>
      </c>
      <c r="B6" s="7"/>
      <c r="C6" s="8"/>
      <c r="D6" s="10" t="s">
        <v>51</v>
      </c>
      <c r="E6" s="11"/>
      <c r="F6" s="11"/>
      <c r="G6" s="11"/>
      <c r="H6" s="11"/>
      <c r="I6" s="12"/>
      <c r="J6" s="80"/>
      <c r="K6" s="81"/>
      <c r="L6" s="4">
        <v>50000</v>
      </c>
      <c r="M6" s="82" t="s">
        <v>52</v>
      </c>
      <c r="N6" s="83"/>
      <c r="O6" s="83"/>
      <c r="P6" s="83"/>
      <c r="Q6" s="83"/>
      <c r="R6" s="84"/>
    </row>
    <row r="7" spans="1:18" x14ac:dyDescent="0.3">
      <c r="A7" s="75">
        <v>45770</v>
      </c>
      <c r="B7" s="76"/>
      <c r="C7" s="76"/>
      <c r="D7" s="77" t="s">
        <v>28</v>
      </c>
      <c r="E7" s="77"/>
      <c r="F7" s="77"/>
      <c r="G7" s="77"/>
      <c r="H7" s="77"/>
      <c r="I7" s="77"/>
      <c r="J7" s="78" t="s">
        <v>27</v>
      </c>
      <c r="K7" s="78"/>
      <c r="L7" s="5" t="s">
        <v>21</v>
      </c>
      <c r="M7" s="79" t="s">
        <v>22</v>
      </c>
      <c r="N7" s="79"/>
      <c r="O7" s="79"/>
      <c r="P7" s="79"/>
      <c r="Q7" s="79"/>
      <c r="R7" s="79"/>
    </row>
  </sheetData>
  <mergeCells count="15">
    <mergeCell ref="A7:C7"/>
    <mergeCell ref="D7:I7"/>
    <mergeCell ref="J7:K7"/>
    <mergeCell ref="M7:R7"/>
    <mergeCell ref="A6:C6"/>
    <mergeCell ref="D6:I6"/>
    <mergeCell ref="J6:K6"/>
    <mergeCell ref="M6:R6"/>
    <mergeCell ref="A1:E2"/>
    <mergeCell ref="F1:R2"/>
    <mergeCell ref="A4:R4"/>
    <mergeCell ref="A5:C5"/>
    <mergeCell ref="D5:I5"/>
    <mergeCell ref="J5:K5"/>
    <mergeCell ref="M5: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Расходы</vt:lpstr>
      <vt:lpstr>Поступления Tbank</vt:lpstr>
      <vt:lpstr>Прочие поступления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Plemannik</dc:creator>
  <cp:lastModifiedBy>Plemannik</cp:lastModifiedBy>
  <dcterms:created xsi:type="dcterms:W3CDTF">2025-05-20T12:08:11Z</dcterms:created>
  <dcterms:modified xsi:type="dcterms:W3CDTF">2025-07-26T15:02:45Z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