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6\"/>
    </mc:Choice>
  </mc:AlternateContent>
  <xr:revisionPtr revIDLastSave="0" documentId="13_ncr:1_{3CBFB4B3-F7FC-42AE-BEE3-F0C848C78B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1" r:id="rId1"/>
    <sheet name="Поступления Tbank" sheetId="2" r:id="rId2"/>
    <sheet name="Прочи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L10" i="3"/>
  <c r="D23" i="1" l="1"/>
  <c r="D17" i="1"/>
  <c r="D82" i="2" l="1"/>
  <c r="D72" i="2" l="1"/>
  <c r="P3" i="2" l="1"/>
  <c r="D31" i="1"/>
  <c r="Q3" i="1" l="1"/>
</calcChain>
</file>

<file path=xl/sharedStrings.xml><?xml version="1.0" encoding="utf-8"?>
<sst xmlns="http://schemas.openxmlformats.org/spreadsheetml/2006/main" count="128" uniqueCount="42">
  <si>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</si>
  <si>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</si>
  <si>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</si>
  <si>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</si>
  <si>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</si>
  <si>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</si>
  <si>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</si>
  <si>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</si>
  <si>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</si>
  <si>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</si>
  <si>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</si>
  <si>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</si>
  <si>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</si>
  <si>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</si>
  <si>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</si>
  <si>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</si>
  <si>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</si>
  <si>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</si>
  <si>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</si>
  <si>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</si>
  <si>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</si>
  <si>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</si>
  <si>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Пожертвование по эквайрингу</t>
  </si>
  <si>
    <t>Елена</t>
  </si>
  <si>
    <t>Услуги трансптрта для перевозки животных</t>
  </si>
  <si>
    <t>Дударев Павел Владимирович (учредитель)</t>
  </si>
  <si>
    <t>Отчет о полученных пожертвованиях и расходах АНО "БЕЛКОСПАС" за апрель 2026 года</t>
  </si>
  <si>
    <t>Денежные поступления на основной расчетный счет АНО "БЕЛКОСПАС" за апрель 2026 года</t>
  </si>
  <si>
    <t>Прочие поступления в пользу АНО "БЕЛКОСПАС" за апрель 2026 года</t>
  </si>
  <si>
    <t>Тестирование платежного шлюза</t>
  </si>
  <si>
    <t>Транспортные расходы. Доставка бельчат к волонтёру</t>
  </si>
  <si>
    <t>Транспортные расходы. Перевозка белки между клиниками</t>
  </si>
  <si>
    <t>Траснспортные расходы. Доставка бельчонка к волонтёру</t>
  </si>
  <si>
    <t xml:space="preserve">Пожертование по СБП </t>
  </si>
  <si>
    <t>Транспортные расходы. Перевозка белки из клиники к волонтёру</t>
  </si>
  <si>
    <t>Услуги связи. АТС Горячей линии за май 2026</t>
  </si>
  <si>
    <t xml:space="preserve">Аренда помещения главного офиса за апрель 2026           
</t>
  </si>
  <si>
    <t>Трансптртные расходы. Доставка бельчонка в клинику</t>
  </si>
  <si>
    <t>697,84 </t>
  </si>
  <si>
    <t>Ольга Юрьевна</t>
  </si>
  <si>
    <t>Модернизация платежного шлюза сайта belkospas.ru</t>
  </si>
  <si>
    <t>Расходные материалы для нужд региональных волонтеров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</si>
</sst>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workbookViewId="0">
      <selection activeCell="Q3" sqref="Q3:R3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1" width="9.42578125" style="1" bestFit="1" customWidth="1"/>
    <col min="22" max="16384" width="9.140625" style="1"/>
  </cols>
  <sheetData>
    <row r="1" spans="1:18" ht="49.5" customHeight="1" x14ac:dyDescent="0.3">
      <c r="A1" s="60"/>
      <c r="B1" s="60"/>
      <c r="C1" s="60"/>
      <c r="D1" s="60"/>
      <c r="E1" s="60"/>
      <c r="F1" s="60"/>
      <c r="G1" s="61" t="s">
        <v>26</v>
      </c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3" spans="1:18" x14ac:dyDescent="0.3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>
        <f>D17+D23+D31</f>
        <v>26568.329999999998</v>
      </c>
      <c r="R3" s="65"/>
    </row>
    <row r="5" spans="1:18" ht="28.5" customHeight="1" x14ac:dyDescent="0.3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x14ac:dyDescent="0.3">
      <c r="A6" s="67" t="s">
        <v>2</v>
      </c>
      <c r="B6" s="67"/>
      <c r="C6" s="67"/>
      <c r="D6" s="67" t="s">
        <v>3</v>
      </c>
      <c r="E6" s="67"/>
      <c r="F6" s="67"/>
      <c r="G6" s="67" t="s">
        <v>4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x14ac:dyDescent="0.3">
      <c r="A7" s="15">
        <v>46117</v>
      </c>
      <c r="B7" s="16"/>
      <c r="C7" s="16"/>
      <c r="D7" s="17">
        <v>2300.92</v>
      </c>
      <c r="E7" s="17"/>
      <c r="F7" s="17"/>
      <c r="G7" s="18" t="s">
        <v>30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spans="1:18" x14ac:dyDescent="0.3">
      <c r="A8" s="15">
        <v>46125</v>
      </c>
      <c r="B8" s="16"/>
      <c r="C8" s="16"/>
      <c r="D8" s="17">
        <v>2344.84</v>
      </c>
      <c r="E8" s="17"/>
      <c r="F8" s="17"/>
      <c r="G8" s="18" t="s">
        <v>31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</row>
    <row r="9" spans="1:18" x14ac:dyDescent="0.3">
      <c r="A9" s="15">
        <v>46129</v>
      </c>
      <c r="B9" s="16"/>
      <c r="C9" s="16"/>
      <c r="D9" s="17">
        <v>2360.6999999999998</v>
      </c>
      <c r="E9" s="17"/>
      <c r="F9" s="17"/>
      <c r="G9" s="18" t="s">
        <v>32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18" x14ac:dyDescent="0.3">
      <c r="A10" s="15">
        <v>46138</v>
      </c>
      <c r="B10" s="16"/>
      <c r="C10" s="16"/>
      <c r="D10" s="17">
        <v>1429.84</v>
      </c>
      <c r="E10" s="17"/>
      <c r="F10" s="17"/>
      <c r="G10" s="18" t="s">
        <v>34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</row>
    <row r="11" spans="1:18" x14ac:dyDescent="0.3">
      <c r="A11" s="15">
        <v>46138</v>
      </c>
      <c r="B11" s="16"/>
      <c r="C11" s="16"/>
      <c r="D11" s="17">
        <v>3409.9</v>
      </c>
      <c r="E11" s="17"/>
      <c r="F11" s="17"/>
      <c r="G11" s="18" t="s">
        <v>32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</row>
    <row r="12" spans="1:18" x14ac:dyDescent="0.3">
      <c r="A12" s="15">
        <v>46139</v>
      </c>
      <c r="B12" s="16"/>
      <c r="C12" s="16"/>
      <c r="D12" s="17">
        <v>1039.44</v>
      </c>
      <c r="E12" s="17"/>
      <c r="F12" s="17"/>
      <c r="G12" s="18" t="s">
        <v>34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spans="1:18" x14ac:dyDescent="0.3">
      <c r="A13" s="15">
        <v>46140</v>
      </c>
      <c r="B13" s="16"/>
      <c r="C13" s="16"/>
      <c r="D13" s="17">
        <v>2054.48</v>
      </c>
      <c r="E13" s="17"/>
      <c r="F13" s="17"/>
      <c r="G13" s="18" t="s">
        <v>32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spans="1:18" x14ac:dyDescent="0.3">
      <c r="A14" s="15">
        <v>46141</v>
      </c>
      <c r="B14" s="16"/>
      <c r="C14" s="16"/>
      <c r="D14" s="17">
        <v>2215.52</v>
      </c>
      <c r="E14" s="17"/>
      <c r="F14" s="17"/>
      <c r="G14" s="18" t="s">
        <v>37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spans="1:18" x14ac:dyDescent="0.3">
      <c r="A15" s="15">
        <v>46141</v>
      </c>
      <c r="B15" s="16"/>
      <c r="C15" s="16"/>
      <c r="D15" s="17" t="s">
        <v>38</v>
      </c>
      <c r="E15" s="17"/>
      <c r="F15" s="17"/>
      <c r="G15" s="18" t="s">
        <v>34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</row>
    <row r="16" spans="1:18" x14ac:dyDescent="0.3">
      <c r="A16" s="31"/>
      <c r="B16" s="32"/>
      <c r="C16" s="33"/>
      <c r="D16" s="17"/>
      <c r="E16" s="17"/>
      <c r="F16" s="17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21" x14ac:dyDescent="0.3">
      <c r="A17" s="37" t="s">
        <v>5</v>
      </c>
      <c r="B17" s="38"/>
      <c r="C17" s="39"/>
      <c r="D17" s="24">
        <f>SUM(D7:F15)</f>
        <v>17155.64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6"/>
      <c r="U17" s="2"/>
    </row>
    <row r="18" spans="1:21" x14ac:dyDescent="0.3">
      <c r="A18" s="27" t="s">
        <v>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21" x14ac:dyDescent="0.3">
      <c r="A19" s="28" t="s">
        <v>2</v>
      </c>
      <c r="B19" s="29"/>
      <c r="C19" s="30"/>
      <c r="D19" s="28" t="s">
        <v>3</v>
      </c>
      <c r="E19" s="29"/>
      <c r="F19" s="30"/>
      <c r="G19" s="28" t="s">
        <v>4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21" x14ac:dyDescent="0.3">
      <c r="A20" s="6">
        <v>46139</v>
      </c>
      <c r="B20" s="7"/>
      <c r="C20" s="8"/>
      <c r="D20" s="9">
        <v>3500</v>
      </c>
      <c r="E20" s="10"/>
      <c r="F20" s="11"/>
      <c r="G20" s="21" t="s">
        <v>35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</row>
    <row r="21" spans="1:21" x14ac:dyDescent="0.3">
      <c r="A21" s="31">
        <v>46139</v>
      </c>
      <c r="B21" s="32"/>
      <c r="C21" s="33"/>
      <c r="D21" s="34">
        <v>5000</v>
      </c>
      <c r="E21" s="35"/>
      <c r="F21" s="36"/>
      <c r="G21" s="12" t="s">
        <v>36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</row>
    <row r="22" spans="1:21" x14ac:dyDescent="0.3">
      <c r="A22" s="40"/>
      <c r="B22" s="41"/>
      <c r="C22" s="42"/>
      <c r="D22" s="34"/>
      <c r="E22" s="35"/>
      <c r="F22" s="35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/>
    </row>
    <row r="23" spans="1:21" x14ac:dyDescent="0.3">
      <c r="A23" s="37" t="s">
        <v>5</v>
      </c>
      <c r="B23" s="38"/>
      <c r="C23" s="39"/>
      <c r="D23" s="24">
        <f>SUM(D20:F21)</f>
        <v>8500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</row>
    <row r="24" spans="1:21" x14ac:dyDescent="0.3">
      <c r="A24" s="27" t="s">
        <v>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21" x14ac:dyDescent="0.3">
      <c r="A25" s="28" t="s">
        <v>2</v>
      </c>
      <c r="B25" s="29"/>
      <c r="C25" s="30"/>
      <c r="D25" s="28" t="s">
        <v>3</v>
      </c>
      <c r="E25" s="29"/>
      <c r="F25" s="30"/>
      <c r="G25" s="28" t="s">
        <v>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</row>
    <row r="26" spans="1:21" x14ac:dyDescent="0.3">
      <c r="A26" s="45">
        <v>46113</v>
      </c>
      <c r="B26" s="46"/>
      <c r="C26" s="47"/>
      <c r="D26" s="48">
        <f>490+99</f>
        <v>589</v>
      </c>
      <c r="E26" s="49"/>
      <c r="F26" s="50"/>
      <c r="G26" s="51" t="s">
        <v>8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</row>
    <row r="27" spans="1:21" x14ac:dyDescent="0.3">
      <c r="A27" s="45">
        <v>46113</v>
      </c>
      <c r="B27" s="46"/>
      <c r="C27" s="47"/>
      <c r="D27" s="48">
        <v>98</v>
      </c>
      <c r="E27" s="49"/>
      <c r="F27" s="50"/>
      <c r="G27" s="51" t="s">
        <v>9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</row>
    <row r="28" spans="1:21" x14ac:dyDescent="0.3">
      <c r="A28" s="45">
        <v>46113</v>
      </c>
      <c r="B28" s="46"/>
      <c r="C28" s="47"/>
      <c r="D28" s="48">
        <v>153.75</v>
      </c>
      <c r="E28" s="49"/>
      <c r="F28" s="49"/>
      <c r="G28" s="52" t="s">
        <v>10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1:21" x14ac:dyDescent="0.3">
      <c r="A29" s="45">
        <v>46113</v>
      </c>
      <c r="B29" s="46"/>
      <c r="C29" s="47"/>
      <c r="D29" s="48">
        <v>71.94</v>
      </c>
      <c r="E29" s="49"/>
      <c r="F29" s="49"/>
      <c r="G29" s="52" t="s">
        <v>11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T29" s="2"/>
    </row>
    <row r="30" spans="1:21" x14ac:dyDescent="0.3">
      <c r="A30" s="55"/>
      <c r="B30" s="56"/>
      <c r="C30" s="57"/>
      <c r="D30" s="48"/>
      <c r="E30" s="49"/>
      <c r="F30" s="49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9"/>
    </row>
    <row r="31" spans="1:21" x14ac:dyDescent="0.3">
      <c r="A31" s="54" t="s">
        <v>5</v>
      </c>
      <c r="B31" s="54"/>
      <c r="C31" s="54"/>
      <c r="D31" s="24">
        <f>SUM(D26:F29)</f>
        <v>912.69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6" spans="20:20" x14ac:dyDescent="0.3">
      <c r="T36" s="2"/>
    </row>
    <row r="37" spans="20:20" x14ac:dyDescent="0.3">
      <c r="T37" s="2"/>
    </row>
    <row r="42" spans="20:20" ht="15.75" customHeight="1" x14ac:dyDescent="0.3"/>
    <row r="43" spans="20:20" ht="15.75" customHeight="1" x14ac:dyDescent="0.3"/>
    <row r="44" spans="20:20" ht="15.75" customHeight="1" x14ac:dyDescent="0.3"/>
    <row r="45" spans="20:20" ht="15.75" customHeight="1" x14ac:dyDescent="0.3"/>
    <row r="46" spans="20:20" ht="15.75" customHeight="1" x14ac:dyDescent="0.3"/>
    <row r="47" spans="20:20" ht="15.75" customHeight="1" x14ac:dyDescent="0.3">
      <c r="T47" s="2"/>
    </row>
    <row r="48" spans="20:20" ht="15.75" customHeight="1" x14ac:dyDescent="0.3">
      <c r="T48" s="2"/>
    </row>
    <row r="49" spans="20:20" ht="15.75" customHeight="1" x14ac:dyDescent="0.3">
      <c r="T49" s="2"/>
    </row>
    <row r="50" spans="20:20" ht="15.75" customHeight="1" x14ac:dyDescent="0.3">
      <c r="T50" s="2"/>
    </row>
    <row r="51" spans="20:20" ht="15.75" customHeight="1" x14ac:dyDescent="0.3">
      <c r="T51" s="2"/>
    </row>
    <row r="52" spans="20:20" ht="15.75" customHeight="1" x14ac:dyDescent="0.3">
      <c r="T52" s="2"/>
    </row>
    <row r="53" spans="20:20" ht="15.75" customHeight="1" x14ac:dyDescent="0.3">
      <c r="T53" s="2"/>
    </row>
    <row r="54" spans="20:20" ht="15.75" customHeight="1" x14ac:dyDescent="0.3">
      <c r="T54" s="2"/>
    </row>
    <row r="55" spans="20:20" ht="15.75" customHeight="1" x14ac:dyDescent="0.3">
      <c r="T55" s="2"/>
    </row>
    <row r="56" spans="20:20" ht="15.75" customHeight="1" x14ac:dyDescent="0.3">
      <c r="T56" s="2"/>
    </row>
    <row r="57" spans="20:20" ht="15.75" customHeight="1" x14ac:dyDescent="0.3">
      <c r="T57" s="2"/>
    </row>
    <row r="58" spans="20:20" ht="15.75" customHeight="1" x14ac:dyDescent="0.3">
      <c r="T58" s="2"/>
    </row>
    <row r="59" spans="20:20" ht="15.75" customHeight="1" x14ac:dyDescent="0.3"/>
    <row r="60" spans="20:20" ht="15.75" customHeight="1" x14ac:dyDescent="0.3"/>
    <row r="61" spans="20:20" ht="15.75" customHeight="1" x14ac:dyDescent="0.3"/>
    <row r="62" spans="20:20" ht="15.75" customHeight="1" x14ac:dyDescent="0.3"/>
    <row r="63" spans="20:20" ht="15.75" customHeight="1" x14ac:dyDescent="0.3"/>
    <row r="64" spans="20:20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76">
    <mergeCell ref="A1:F1"/>
    <mergeCell ref="G1:R1"/>
    <mergeCell ref="A3:P3"/>
    <mergeCell ref="Q3:R3"/>
    <mergeCell ref="A5:R5"/>
    <mergeCell ref="A6:C6"/>
    <mergeCell ref="D6:F6"/>
    <mergeCell ref="G6:R6"/>
    <mergeCell ref="A7:C7"/>
    <mergeCell ref="D7:F7"/>
    <mergeCell ref="G7:R7"/>
    <mergeCell ref="A18:R18"/>
    <mergeCell ref="A16:C16"/>
    <mergeCell ref="D16:F16"/>
    <mergeCell ref="G16:R16"/>
    <mergeCell ref="A17:C17"/>
    <mergeCell ref="D17:R17"/>
    <mergeCell ref="A8:C8"/>
    <mergeCell ref="D8:F8"/>
    <mergeCell ref="A25:C25"/>
    <mergeCell ref="D25:F25"/>
    <mergeCell ref="G25:R25"/>
    <mergeCell ref="A26:C26"/>
    <mergeCell ref="D26:F26"/>
    <mergeCell ref="G26:R26"/>
    <mergeCell ref="A31:C31"/>
    <mergeCell ref="D31:R31"/>
    <mergeCell ref="A27:C27"/>
    <mergeCell ref="D27:F27"/>
    <mergeCell ref="G27:R27"/>
    <mergeCell ref="A28:C28"/>
    <mergeCell ref="D28:F28"/>
    <mergeCell ref="G28:R28"/>
    <mergeCell ref="A29:C29"/>
    <mergeCell ref="D29:F29"/>
    <mergeCell ref="G29:R29"/>
    <mergeCell ref="A30:C30"/>
    <mergeCell ref="D30:F30"/>
    <mergeCell ref="G30:R30"/>
    <mergeCell ref="G8:R8"/>
    <mergeCell ref="A9:C9"/>
    <mergeCell ref="D9:F9"/>
    <mergeCell ref="G9:R9"/>
    <mergeCell ref="A10:C10"/>
    <mergeCell ref="D10:F10"/>
    <mergeCell ref="G10:R10"/>
    <mergeCell ref="D23:R23"/>
    <mergeCell ref="A24:R24"/>
    <mergeCell ref="A19:C19"/>
    <mergeCell ref="D19:F19"/>
    <mergeCell ref="G19:R19"/>
    <mergeCell ref="A21:C21"/>
    <mergeCell ref="D21:F21"/>
    <mergeCell ref="G20:R20"/>
    <mergeCell ref="A23:C23"/>
    <mergeCell ref="A20:C20"/>
    <mergeCell ref="D20:F20"/>
    <mergeCell ref="G21:R21"/>
    <mergeCell ref="A22:C22"/>
    <mergeCell ref="D22:F22"/>
    <mergeCell ref="G22:R22"/>
    <mergeCell ref="A13:C13"/>
    <mergeCell ref="D13:F13"/>
    <mergeCell ref="G13:R13"/>
    <mergeCell ref="A14:C14"/>
    <mergeCell ref="D14:F14"/>
    <mergeCell ref="G14:R14"/>
    <mergeCell ref="A11:C11"/>
    <mergeCell ref="D11:F11"/>
    <mergeCell ref="G11:R11"/>
    <mergeCell ref="A12:C12"/>
    <mergeCell ref="D12:F12"/>
    <mergeCell ref="G12:R12"/>
    <mergeCell ref="A15:C15"/>
    <mergeCell ref="D15:F15"/>
    <mergeCell ref="G15:R15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2"/>
  <sheetViews>
    <sheetView workbookViewId="0">
      <selection activeCell="D71" sqref="D71:E71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60"/>
      <c r="B1" s="60"/>
      <c r="C1" s="60"/>
      <c r="D1" s="60"/>
      <c r="E1" s="60"/>
      <c r="F1" s="61" t="s">
        <v>27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0" ht="29.25" customHeight="1" x14ac:dyDescent="0.3">
      <c r="A2" s="77"/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0" x14ac:dyDescent="0.3">
      <c r="A3" s="62" t="s">
        <v>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>
        <f>D72+D82</f>
        <v>59944</v>
      </c>
      <c r="Q3" s="65"/>
    </row>
    <row r="4" spans="1:20" x14ac:dyDescent="0.3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20" x14ac:dyDescent="0.3">
      <c r="A5" s="66" t="s">
        <v>13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20" x14ac:dyDescent="0.3">
      <c r="A6" s="67" t="s">
        <v>2</v>
      </c>
      <c r="B6" s="67"/>
      <c r="C6" s="67"/>
      <c r="D6" s="67" t="s">
        <v>3</v>
      </c>
      <c r="E6" s="67"/>
      <c r="F6" s="67" t="s">
        <v>14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20" x14ac:dyDescent="0.3">
      <c r="A7" s="74">
        <v>46113</v>
      </c>
      <c r="B7" s="75"/>
      <c r="C7" s="75"/>
      <c r="D7" s="76">
        <v>56</v>
      </c>
      <c r="E7" s="76"/>
      <c r="F7" s="71" t="s">
        <v>21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20" x14ac:dyDescent="0.3">
      <c r="A8" s="74">
        <v>46114</v>
      </c>
      <c r="B8" s="75"/>
      <c r="C8" s="75"/>
      <c r="D8" s="48">
        <v>57</v>
      </c>
      <c r="E8" s="50"/>
      <c r="F8" s="71" t="s">
        <v>21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20" x14ac:dyDescent="0.3">
      <c r="A9" s="69">
        <v>46114</v>
      </c>
      <c r="B9" s="52"/>
      <c r="C9" s="52"/>
      <c r="D9" s="49">
        <v>1000</v>
      </c>
      <c r="E9" s="50"/>
      <c r="F9" s="71" t="s">
        <v>21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20" x14ac:dyDescent="0.3">
      <c r="A10" s="68">
        <v>46115</v>
      </c>
      <c r="B10" s="69"/>
      <c r="C10" s="70"/>
      <c r="D10" s="48">
        <v>57</v>
      </c>
      <c r="E10" s="50"/>
      <c r="F10" s="71" t="s">
        <v>21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20" x14ac:dyDescent="0.3">
      <c r="A11" s="74">
        <v>46115</v>
      </c>
      <c r="B11" s="75"/>
      <c r="C11" s="75"/>
      <c r="D11" s="76">
        <v>500</v>
      </c>
      <c r="E11" s="76"/>
      <c r="F11" s="71" t="s">
        <v>21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20" x14ac:dyDescent="0.3">
      <c r="A12" s="68">
        <v>46116</v>
      </c>
      <c r="B12" s="69"/>
      <c r="C12" s="70"/>
      <c r="D12" s="48">
        <v>57</v>
      </c>
      <c r="E12" s="50"/>
      <c r="F12" s="71" t="s">
        <v>21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20" x14ac:dyDescent="0.3">
      <c r="A13" s="68">
        <v>46117</v>
      </c>
      <c r="B13" s="69"/>
      <c r="C13" s="70"/>
      <c r="D13" s="48">
        <v>57</v>
      </c>
      <c r="E13" s="50"/>
      <c r="F13" s="71" t="s">
        <v>21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20" x14ac:dyDescent="0.3">
      <c r="A14" s="68">
        <v>46117</v>
      </c>
      <c r="B14" s="69"/>
      <c r="C14" s="70"/>
      <c r="D14" s="48">
        <v>500</v>
      </c>
      <c r="E14" s="50"/>
      <c r="F14" s="71" t="s">
        <v>21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20" x14ac:dyDescent="0.3">
      <c r="A15" s="68">
        <v>46117</v>
      </c>
      <c r="B15" s="69"/>
      <c r="C15" s="70"/>
      <c r="D15" s="48">
        <v>78</v>
      </c>
      <c r="E15" s="50"/>
      <c r="F15" s="71" t="s">
        <v>21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20" x14ac:dyDescent="0.3">
      <c r="A16" s="68">
        <v>46118</v>
      </c>
      <c r="B16" s="69"/>
      <c r="C16" s="70"/>
      <c r="D16" s="48">
        <v>1000</v>
      </c>
      <c r="E16" s="50"/>
      <c r="F16" s="71" t="s">
        <v>21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T16" s="2"/>
    </row>
    <row r="17" spans="1:17" x14ac:dyDescent="0.3">
      <c r="A17" s="68">
        <v>46118</v>
      </c>
      <c r="B17" s="69"/>
      <c r="C17" s="70"/>
      <c r="D17" s="48">
        <v>500</v>
      </c>
      <c r="E17" s="50"/>
      <c r="F17" s="71" t="s">
        <v>21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 x14ac:dyDescent="0.3">
      <c r="A18" s="68">
        <v>46118</v>
      </c>
      <c r="B18" s="69"/>
      <c r="C18" s="70"/>
      <c r="D18" s="48">
        <v>1500</v>
      </c>
      <c r="E18" s="50"/>
      <c r="F18" s="71" t="s">
        <v>21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 x14ac:dyDescent="0.3">
      <c r="A19" s="68">
        <v>46118</v>
      </c>
      <c r="B19" s="69"/>
      <c r="C19" s="70"/>
      <c r="D19" s="48">
        <v>100</v>
      </c>
      <c r="E19" s="50"/>
      <c r="F19" s="71" t="s">
        <v>22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 x14ac:dyDescent="0.3">
      <c r="A20" s="68">
        <v>46118</v>
      </c>
      <c r="B20" s="69"/>
      <c r="C20" s="70"/>
      <c r="D20" s="48">
        <v>100</v>
      </c>
      <c r="E20" s="50"/>
      <c r="F20" s="71" t="s">
        <v>22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 x14ac:dyDescent="0.3">
      <c r="A21" s="68">
        <v>46119</v>
      </c>
      <c r="B21" s="69"/>
      <c r="C21" s="70"/>
      <c r="D21" s="48">
        <v>114</v>
      </c>
      <c r="E21" s="50"/>
      <c r="F21" s="71" t="s">
        <v>21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 x14ac:dyDescent="0.3">
      <c r="A22" s="68">
        <v>46119</v>
      </c>
      <c r="B22" s="69"/>
      <c r="C22" s="70"/>
      <c r="D22" s="48">
        <v>500</v>
      </c>
      <c r="E22" s="50"/>
      <c r="F22" s="71" t="s">
        <v>21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 x14ac:dyDescent="0.3">
      <c r="A23" s="68">
        <v>46119</v>
      </c>
      <c r="B23" s="69"/>
      <c r="C23" s="70"/>
      <c r="D23" s="48">
        <v>500</v>
      </c>
      <c r="E23" s="50"/>
      <c r="F23" s="71" t="s">
        <v>21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x14ac:dyDescent="0.3">
      <c r="A24" s="68">
        <v>46119</v>
      </c>
      <c r="B24" s="69"/>
      <c r="C24" s="70"/>
      <c r="D24" s="48">
        <v>5000</v>
      </c>
      <c r="E24" s="50"/>
      <c r="F24" s="71" t="s">
        <v>21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 x14ac:dyDescent="0.3">
      <c r="A25" s="68">
        <v>46119</v>
      </c>
      <c r="B25" s="69"/>
      <c r="C25" s="70"/>
      <c r="D25" s="48">
        <v>300</v>
      </c>
      <c r="E25" s="50"/>
      <c r="F25" s="71" t="s">
        <v>22</v>
      </c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 x14ac:dyDescent="0.3">
      <c r="A26" s="68">
        <v>46120</v>
      </c>
      <c r="B26" s="69"/>
      <c r="C26" s="70"/>
      <c r="D26" s="48">
        <v>57</v>
      </c>
      <c r="E26" s="50"/>
      <c r="F26" s="71" t="s">
        <v>21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 x14ac:dyDescent="0.3">
      <c r="A27" s="68">
        <v>46121</v>
      </c>
      <c r="B27" s="69"/>
      <c r="C27" s="70"/>
      <c r="D27" s="48">
        <v>500</v>
      </c>
      <c r="E27" s="50"/>
      <c r="F27" s="71" t="s">
        <v>21</v>
      </c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3">
      <c r="A28" s="68">
        <v>46121</v>
      </c>
      <c r="B28" s="69"/>
      <c r="C28" s="70"/>
      <c r="D28" s="48">
        <v>100</v>
      </c>
      <c r="E28" s="50"/>
      <c r="F28" s="71" t="s">
        <v>21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 x14ac:dyDescent="0.3">
      <c r="A29" s="68">
        <v>46121</v>
      </c>
      <c r="B29" s="69"/>
      <c r="C29" s="70"/>
      <c r="D29" s="48">
        <v>57</v>
      </c>
      <c r="E29" s="50"/>
      <c r="F29" s="71" t="s">
        <v>21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 x14ac:dyDescent="0.3">
      <c r="A30" s="68">
        <v>46122</v>
      </c>
      <c r="B30" s="69"/>
      <c r="C30" s="70"/>
      <c r="D30" s="48">
        <v>800</v>
      </c>
      <c r="E30" s="50"/>
      <c r="F30" s="71" t="s">
        <v>21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 x14ac:dyDescent="0.3">
      <c r="A31" s="68">
        <v>46123</v>
      </c>
      <c r="B31" s="69"/>
      <c r="C31" s="70"/>
      <c r="D31" s="48">
        <v>145</v>
      </c>
      <c r="E31" s="50"/>
      <c r="F31" s="71" t="s">
        <v>21</v>
      </c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 x14ac:dyDescent="0.3">
      <c r="A32" s="68">
        <v>46125</v>
      </c>
      <c r="B32" s="69"/>
      <c r="C32" s="70"/>
      <c r="D32" s="48">
        <v>114</v>
      </c>
      <c r="E32" s="50"/>
      <c r="F32" s="71" t="s">
        <v>21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 x14ac:dyDescent="0.3">
      <c r="A33" s="68">
        <v>46127</v>
      </c>
      <c r="B33" s="69"/>
      <c r="C33" s="70"/>
      <c r="D33" s="48">
        <v>114</v>
      </c>
      <c r="E33" s="50"/>
      <c r="F33" s="71" t="s">
        <v>21</v>
      </c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 x14ac:dyDescent="0.3">
      <c r="A34" s="68">
        <v>46127</v>
      </c>
      <c r="B34" s="69"/>
      <c r="C34" s="70"/>
      <c r="D34" s="48">
        <v>500</v>
      </c>
      <c r="E34" s="50"/>
      <c r="F34" s="71" t="s">
        <v>21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 x14ac:dyDescent="0.3">
      <c r="A35" s="68">
        <v>46127</v>
      </c>
      <c r="B35" s="69"/>
      <c r="C35" s="70"/>
      <c r="D35" s="48">
        <v>100</v>
      </c>
      <c r="E35" s="50"/>
      <c r="F35" s="71" t="s">
        <v>21</v>
      </c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 x14ac:dyDescent="0.3">
      <c r="A36" s="68">
        <v>46128</v>
      </c>
      <c r="B36" s="69"/>
      <c r="C36" s="70"/>
      <c r="D36" s="48">
        <v>57</v>
      </c>
      <c r="E36" s="50"/>
      <c r="F36" s="71" t="s">
        <v>21</v>
      </c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 x14ac:dyDescent="0.3">
      <c r="A37" s="68">
        <v>46129</v>
      </c>
      <c r="B37" s="69"/>
      <c r="C37" s="70"/>
      <c r="D37" s="48">
        <v>1000</v>
      </c>
      <c r="E37" s="50"/>
      <c r="F37" s="71" t="s">
        <v>21</v>
      </c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 x14ac:dyDescent="0.3">
      <c r="A38" s="68">
        <v>46129</v>
      </c>
      <c r="B38" s="69"/>
      <c r="C38" s="70"/>
      <c r="D38" s="48">
        <v>5000</v>
      </c>
      <c r="E38" s="50"/>
      <c r="F38" s="71" t="s">
        <v>21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 x14ac:dyDescent="0.3">
      <c r="A39" s="68">
        <v>46129</v>
      </c>
      <c r="B39" s="69"/>
      <c r="C39" s="70"/>
      <c r="D39" s="48">
        <v>57</v>
      </c>
      <c r="E39" s="50"/>
      <c r="F39" s="71" t="s">
        <v>21</v>
      </c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 x14ac:dyDescent="0.3">
      <c r="A40" s="68">
        <v>46129</v>
      </c>
      <c r="B40" s="69"/>
      <c r="C40" s="70"/>
      <c r="D40" s="48">
        <v>500</v>
      </c>
      <c r="E40" s="50"/>
      <c r="F40" s="71" t="s">
        <v>21</v>
      </c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17" x14ac:dyDescent="0.3">
      <c r="A41" s="68">
        <v>46130</v>
      </c>
      <c r="B41" s="69"/>
      <c r="C41" s="70"/>
      <c r="D41" s="48">
        <v>500</v>
      </c>
      <c r="E41" s="50"/>
      <c r="F41" s="71" t="s">
        <v>21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 x14ac:dyDescent="0.3">
      <c r="A42" s="68">
        <v>46131</v>
      </c>
      <c r="B42" s="69"/>
      <c r="C42" s="70"/>
      <c r="D42" s="48">
        <v>300</v>
      </c>
      <c r="E42" s="50"/>
      <c r="F42" s="71" t="s">
        <v>21</v>
      </c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17" x14ac:dyDescent="0.3">
      <c r="A43" s="68">
        <v>46132</v>
      </c>
      <c r="B43" s="69"/>
      <c r="C43" s="70"/>
      <c r="D43" s="48">
        <v>51</v>
      </c>
      <c r="E43" s="50"/>
      <c r="F43" s="71" t="s">
        <v>21</v>
      </c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 x14ac:dyDescent="0.3">
      <c r="A44" s="68">
        <v>46133</v>
      </c>
      <c r="B44" s="69"/>
      <c r="C44" s="70"/>
      <c r="D44" s="48">
        <v>500</v>
      </c>
      <c r="E44" s="50"/>
      <c r="F44" s="71" t="s">
        <v>21</v>
      </c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7" x14ac:dyDescent="0.3">
      <c r="A45" s="68">
        <v>46133</v>
      </c>
      <c r="B45" s="69"/>
      <c r="C45" s="70"/>
      <c r="D45" s="48">
        <v>50</v>
      </c>
      <c r="E45" s="50"/>
      <c r="F45" s="71" t="s">
        <v>21</v>
      </c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 x14ac:dyDescent="0.3">
      <c r="A46" s="68">
        <v>46134</v>
      </c>
      <c r="B46" s="69"/>
      <c r="C46" s="70"/>
      <c r="D46" s="48">
        <v>100</v>
      </c>
      <c r="E46" s="50"/>
      <c r="F46" s="71" t="s">
        <v>21</v>
      </c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1:17" x14ac:dyDescent="0.3">
      <c r="A47" s="68">
        <v>46134</v>
      </c>
      <c r="B47" s="69"/>
      <c r="C47" s="70"/>
      <c r="D47" s="48">
        <v>500</v>
      </c>
      <c r="E47" s="50"/>
      <c r="F47" s="71" t="s">
        <v>21</v>
      </c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1:17" x14ac:dyDescent="0.3">
      <c r="A48" s="68">
        <v>46134</v>
      </c>
      <c r="B48" s="69"/>
      <c r="C48" s="70"/>
      <c r="D48" s="48">
        <v>50</v>
      </c>
      <c r="E48" s="50"/>
      <c r="F48" s="71" t="s">
        <v>21</v>
      </c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1:17" x14ac:dyDescent="0.3">
      <c r="A49" s="68">
        <v>46134</v>
      </c>
      <c r="B49" s="69"/>
      <c r="C49" s="70"/>
      <c r="D49" s="48">
        <v>100</v>
      </c>
      <c r="E49" s="50"/>
      <c r="F49" s="71" t="s">
        <v>21</v>
      </c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 x14ac:dyDescent="0.3">
      <c r="A50" s="68">
        <v>46135</v>
      </c>
      <c r="B50" s="69"/>
      <c r="C50" s="70"/>
      <c r="D50" s="48">
        <v>51</v>
      </c>
      <c r="E50" s="50"/>
      <c r="F50" s="71" t="s">
        <v>21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x14ac:dyDescent="0.3">
      <c r="A51" s="68">
        <v>46135</v>
      </c>
      <c r="B51" s="69"/>
      <c r="C51" s="70"/>
      <c r="D51" s="48">
        <v>500</v>
      </c>
      <c r="E51" s="50"/>
      <c r="F51" s="71" t="s">
        <v>21</v>
      </c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1:17" x14ac:dyDescent="0.3">
      <c r="A52" s="68">
        <v>46135</v>
      </c>
      <c r="B52" s="69"/>
      <c r="C52" s="70"/>
      <c r="D52" s="48">
        <v>200</v>
      </c>
      <c r="E52" s="50"/>
      <c r="F52" s="71" t="s">
        <v>21</v>
      </c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x14ac:dyDescent="0.3">
      <c r="A53" s="68">
        <v>46136</v>
      </c>
      <c r="B53" s="69"/>
      <c r="C53" s="70"/>
      <c r="D53" s="48">
        <v>8048</v>
      </c>
      <c r="E53" s="50"/>
      <c r="F53" s="71" t="s">
        <v>33</v>
      </c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x14ac:dyDescent="0.3">
      <c r="A54" s="68">
        <v>46136</v>
      </c>
      <c r="B54" s="69"/>
      <c r="C54" s="70"/>
      <c r="D54" s="48">
        <v>1000</v>
      </c>
      <c r="E54" s="50"/>
      <c r="F54" s="71" t="s">
        <v>21</v>
      </c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x14ac:dyDescent="0.3">
      <c r="A55" s="68">
        <v>46136</v>
      </c>
      <c r="B55" s="69"/>
      <c r="C55" s="70"/>
      <c r="D55" s="48">
        <v>1000</v>
      </c>
      <c r="E55" s="50"/>
      <c r="F55" s="71" t="s">
        <v>21</v>
      </c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x14ac:dyDescent="0.3">
      <c r="A56" s="68">
        <v>46136</v>
      </c>
      <c r="B56" s="69"/>
      <c r="C56" s="70"/>
      <c r="D56" s="48">
        <v>51</v>
      </c>
      <c r="E56" s="50"/>
      <c r="F56" s="71" t="s">
        <v>21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x14ac:dyDescent="0.3">
      <c r="A57" s="68">
        <v>46136</v>
      </c>
      <c r="B57" s="69"/>
      <c r="C57" s="70"/>
      <c r="D57" s="48">
        <v>100</v>
      </c>
      <c r="E57" s="50"/>
      <c r="F57" s="71" t="s">
        <v>22</v>
      </c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x14ac:dyDescent="0.3">
      <c r="A58" s="68">
        <v>46137</v>
      </c>
      <c r="B58" s="69"/>
      <c r="C58" s="70"/>
      <c r="D58" s="48">
        <v>51</v>
      </c>
      <c r="E58" s="50"/>
      <c r="F58" s="71" t="s">
        <v>21</v>
      </c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</row>
    <row r="59" spans="1:17" x14ac:dyDescent="0.3">
      <c r="A59" s="68">
        <v>46139</v>
      </c>
      <c r="B59" s="69"/>
      <c r="C59" s="70"/>
      <c r="D59" s="48">
        <v>100</v>
      </c>
      <c r="E59" s="50"/>
      <c r="F59" s="71" t="s">
        <v>21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</row>
    <row r="60" spans="1:17" x14ac:dyDescent="0.3">
      <c r="A60" s="68">
        <v>46139</v>
      </c>
      <c r="B60" s="69"/>
      <c r="C60" s="70"/>
      <c r="D60" s="48">
        <v>500</v>
      </c>
      <c r="E60" s="50"/>
      <c r="F60" s="71" t="s">
        <v>21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</row>
    <row r="61" spans="1:17" x14ac:dyDescent="0.3">
      <c r="A61" s="68">
        <v>46139</v>
      </c>
      <c r="B61" s="69"/>
      <c r="C61" s="70"/>
      <c r="D61" s="48">
        <v>300</v>
      </c>
      <c r="E61" s="50"/>
      <c r="F61" s="71" t="s">
        <v>22</v>
      </c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</row>
    <row r="62" spans="1:17" x14ac:dyDescent="0.3">
      <c r="A62" s="68">
        <v>46140</v>
      </c>
      <c r="B62" s="69"/>
      <c r="C62" s="70"/>
      <c r="D62" s="48">
        <v>153</v>
      </c>
      <c r="E62" s="50"/>
      <c r="F62" s="71" t="s">
        <v>21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</row>
    <row r="63" spans="1:17" x14ac:dyDescent="0.3">
      <c r="A63" s="68">
        <v>46141</v>
      </c>
      <c r="B63" s="69"/>
      <c r="C63" s="70"/>
      <c r="D63" s="48">
        <v>300</v>
      </c>
      <c r="E63" s="50"/>
      <c r="F63" s="71" t="s">
        <v>21</v>
      </c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</row>
    <row r="64" spans="1:17" x14ac:dyDescent="0.3">
      <c r="A64" s="68">
        <v>46141</v>
      </c>
      <c r="B64" s="69"/>
      <c r="C64" s="70"/>
      <c r="D64" s="48">
        <v>700</v>
      </c>
      <c r="E64" s="50"/>
      <c r="F64" s="71" t="s">
        <v>21</v>
      </c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</row>
    <row r="65" spans="1:17" x14ac:dyDescent="0.3">
      <c r="A65" s="68">
        <v>46141</v>
      </c>
      <c r="B65" s="69"/>
      <c r="C65" s="70"/>
      <c r="D65" s="48">
        <v>500</v>
      </c>
      <c r="E65" s="50"/>
      <c r="F65" s="71" t="s">
        <v>23</v>
      </c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</row>
    <row r="66" spans="1:17" x14ac:dyDescent="0.3">
      <c r="A66" s="68">
        <v>46142</v>
      </c>
      <c r="B66" s="69"/>
      <c r="C66" s="70"/>
      <c r="D66" s="48">
        <v>100</v>
      </c>
      <c r="E66" s="50"/>
      <c r="F66" s="71" t="s">
        <v>21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</row>
    <row r="67" spans="1:17" x14ac:dyDescent="0.3">
      <c r="A67" s="68">
        <v>46142</v>
      </c>
      <c r="B67" s="69"/>
      <c r="C67" s="70"/>
      <c r="D67" s="48">
        <v>20000</v>
      </c>
      <c r="E67" s="50"/>
      <c r="F67" s="71" t="s">
        <v>39</v>
      </c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</row>
    <row r="68" spans="1:17" x14ac:dyDescent="0.3">
      <c r="A68" s="68">
        <v>46142</v>
      </c>
      <c r="B68" s="69"/>
      <c r="C68" s="70"/>
      <c r="D68" s="48">
        <v>300</v>
      </c>
      <c r="E68" s="50"/>
      <c r="F68" s="71" t="s">
        <v>21</v>
      </c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1:17" x14ac:dyDescent="0.3">
      <c r="A69" s="68">
        <v>46142</v>
      </c>
      <c r="B69" s="69"/>
      <c r="C69" s="70"/>
      <c r="D69" s="48">
        <v>2500</v>
      </c>
      <c r="E69" s="50"/>
      <c r="F69" s="71" t="s">
        <v>21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</row>
    <row r="70" spans="1:17" x14ac:dyDescent="0.3">
      <c r="A70" s="68">
        <v>46142</v>
      </c>
      <c r="B70" s="69"/>
      <c r="C70" s="70"/>
      <c r="D70" s="48">
        <v>153</v>
      </c>
      <c r="E70" s="50"/>
      <c r="F70" s="71" t="s">
        <v>21</v>
      </c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</row>
    <row r="71" spans="1:17" x14ac:dyDescent="0.3">
      <c r="A71" s="68"/>
      <c r="B71" s="69"/>
      <c r="C71" s="70"/>
      <c r="D71" s="48"/>
      <c r="E71" s="50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</row>
    <row r="72" spans="1:17" x14ac:dyDescent="0.3">
      <c r="A72" s="72" t="s">
        <v>5</v>
      </c>
      <c r="B72" s="72"/>
      <c r="C72" s="72"/>
      <c r="D72" s="73">
        <f>SUM(D7:E71)</f>
        <v>59835</v>
      </c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</row>
    <row r="74" spans="1:17" x14ac:dyDescent="0.3">
      <c r="A74" s="66" t="s">
        <v>15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1:17" x14ac:dyDescent="0.3">
      <c r="A75" s="67" t="s">
        <v>2</v>
      </c>
      <c r="B75" s="67"/>
      <c r="C75" s="67"/>
      <c r="D75" s="67" t="s">
        <v>3</v>
      </c>
      <c r="E75" s="67"/>
      <c r="F75" s="67" t="s">
        <v>16</v>
      </c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17" x14ac:dyDescent="0.3">
      <c r="A76" s="68">
        <v>46124</v>
      </c>
      <c r="B76" s="69"/>
      <c r="C76" s="70"/>
      <c r="D76" s="48">
        <v>1</v>
      </c>
      <c r="E76" s="50"/>
      <c r="F76" s="71" t="s">
        <v>29</v>
      </c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</row>
    <row r="77" spans="1:17" x14ac:dyDescent="0.3">
      <c r="A77" s="68">
        <v>46132</v>
      </c>
      <c r="B77" s="69"/>
      <c r="C77" s="70"/>
      <c r="D77" s="48">
        <v>4</v>
      </c>
      <c r="E77" s="50"/>
      <c r="F77" s="71" t="s">
        <v>29</v>
      </c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</row>
    <row r="78" spans="1:17" x14ac:dyDescent="0.3">
      <c r="A78" s="68">
        <v>46133</v>
      </c>
      <c r="B78" s="69"/>
      <c r="C78" s="70"/>
      <c r="D78" s="48">
        <v>100</v>
      </c>
      <c r="E78" s="50"/>
      <c r="F78" s="71" t="s">
        <v>29</v>
      </c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</row>
    <row r="79" spans="1:17" x14ac:dyDescent="0.3">
      <c r="A79" s="68">
        <v>46134</v>
      </c>
      <c r="B79" s="69"/>
      <c r="C79" s="70"/>
      <c r="D79" s="48">
        <v>2</v>
      </c>
      <c r="E79" s="50"/>
      <c r="F79" s="71" t="s">
        <v>29</v>
      </c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</row>
    <row r="80" spans="1:17" x14ac:dyDescent="0.3">
      <c r="A80" s="68">
        <v>46141</v>
      </c>
      <c r="B80" s="69"/>
      <c r="C80" s="70"/>
      <c r="D80" s="48">
        <v>2</v>
      </c>
      <c r="E80" s="50"/>
      <c r="F80" s="71" t="s">
        <v>29</v>
      </c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</row>
    <row r="81" spans="1:17" x14ac:dyDescent="0.3">
      <c r="A81" s="68"/>
      <c r="B81" s="69"/>
      <c r="C81" s="70"/>
      <c r="D81" s="48"/>
      <c r="E81" s="50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</row>
    <row r="82" spans="1:17" x14ac:dyDescent="0.3">
      <c r="A82" s="72" t="s">
        <v>5</v>
      </c>
      <c r="B82" s="72"/>
      <c r="C82" s="72"/>
      <c r="D82" s="73">
        <f>SUM(D76:E81)</f>
        <v>109</v>
      </c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</row>
  </sheetData>
  <mergeCells count="230">
    <mergeCell ref="A80:C80"/>
    <mergeCell ref="D80:E80"/>
    <mergeCell ref="F80:Q80"/>
    <mergeCell ref="A67:C67"/>
    <mergeCell ref="D67:E67"/>
    <mergeCell ref="A68:C68"/>
    <mergeCell ref="D68:E68"/>
    <mergeCell ref="F68:Q68"/>
    <mergeCell ref="A69:C69"/>
    <mergeCell ref="D69:E69"/>
    <mergeCell ref="F69:Q69"/>
    <mergeCell ref="F70:Q70"/>
    <mergeCell ref="A64:C64"/>
    <mergeCell ref="D64:E64"/>
    <mergeCell ref="F64:Q64"/>
    <mergeCell ref="A65:C65"/>
    <mergeCell ref="D65:E65"/>
    <mergeCell ref="F65:Q65"/>
    <mergeCell ref="A66:C66"/>
    <mergeCell ref="D66:E66"/>
    <mergeCell ref="F66:Q66"/>
    <mergeCell ref="A1:E2"/>
    <mergeCell ref="F1:Q2"/>
    <mergeCell ref="A3:O3"/>
    <mergeCell ref="P3:Q3"/>
    <mergeCell ref="A5:Q5"/>
    <mergeCell ref="A4:Q4"/>
    <mergeCell ref="A78:C78"/>
    <mergeCell ref="D78:E78"/>
    <mergeCell ref="F78:Q78"/>
    <mergeCell ref="A56:C56"/>
    <mergeCell ref="D56:E56"/>
    <mergeCell ref="F56:Q56"/>
    <mergeCell ref="A57:C57"/>
    <mergeCell ref="D57:E57"/>
    <mergeCell ref="F57:Q57"/>
    <mergeCell ref="A58:C58"/>
    <mergeCell ref="D58:E58"/>
    <mergeCell ref="F58:Q58"/>
    <mergeCell ref="A59:C59"/>
    <mergeCell ref="D59:E59"/>
    <mergeCell ref="F59:Q59"/>
    <mergeCell ref="A60:C60"/>
    <mergeCell ref="D60:E60"/>
    <mergeCell ref="F60:Q60"/>
    <mergeCell ref="A13:C13"/>
    <mergeCell ref="D13:E13"/>
    <mergeCell ref="F13:Q13"/>
    <mergeCell ref="A14:C14"/>
    <mergeCell ref="D14:E14"/>
    <mergeCell ref="A81:C81"/>
    <mergeCell ref="D81:E81"/>
    <mergeCell ref="F81:Q81"/>
    <mergeCell ref="A76:C76"/>
    <mergeCell ref="D76:E76"/>
    <mergeCell ref="F76:Q76"/>
    <mergeCell ref="A77:C77"/>
    <mergeCell ref="D77:E77"/>
    <mergeCell ref="F77:Q77"/>
    <mergeCell ref="A61:C61"/>
    <mergeCell ref="D61:E61"/>
    <mergeCell ref="F61:Q61"/>
    <mergeCell ref="A70:C70"/>
    <mergeCell ref="D70:E70"/>
    <mergeCell ref="F67:Q67"/>
    <mergeCell ref="A79:C79"/>
    <mergeCell ref="D79:E79"/>
    <mergeCell ref="F79:Q79"/>
    <mergeCell ref="A62:C62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A7:C7"/>
    <mergeCell ref="D7:E7"/>
    <mergeCell ref="F7:Q7"/>
    <mergeCell ref="A8:C8"/>
    <mergeCell ref="D8:E8"/>
    <mergeCell ref="F8:Q8"/>
    <mergeCell ref="D12:E12"/>
    <mergeCell ref="F12:Q12"/>
    <mergeCell ref="F14:Q14"/>
    <mergeCell ref="A15:C15"/>
    <mergeCell ref="D15:E15"/>
    <mergeCell ref="F15:Q15"/>
    <mergeCell ref="A25:C25"/>
    <mergeCell ref="D25:E25"/>
    <mergeCell ref="F25:Q25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A22:C22"/>
    <mergeCell ref="D22:E22"/>
    <mergeCell ref="F22:Q22"/>
    <mergeCell ref="A23:C23"/>
    <mergeCell ref="D23:E23"/>
    <mergeCell ref="F23:Q23"/>
    <mergeCell ref="D19:E19"/>
    <mergeCell ref="F19:Q19"/>
    <mergeCell ref="A17:C17"/>
    <mergeCell ref="A20:C20"/>
    <mergeCell ref="D20:E20"/>
    <mergeCell ref="F20:Q20"/>
    <mergeCell ref="A24:C24"/>
    <mergeCell ref="D24:E24"/>
    <mergeCell ref="F24:Q24"/>
    <mergeCell ref="A82:C82"/>
    <mergeCell ref="D82:Q82"/>
    <mergeCell ref="A75:C75"/>
    <mergeCell ref="D75:E75"/>
    <mergeCell ref="F75:Q75"/>
    <mergeCell ref="A72:C72"/>
    <mergeCell ref="D72:Q72"/>
    <mergeCell ref="A74:Q74"/>
    <mergeCell ref="A26:C26"/>
    <mergeCell ref="D26:E26"/>
    <mergeCell ref="F26:Q26"/>
    <mergeCell ref="A27:C27"/>
    <mergeCell ref="D27:E27"/>
    <mergeCell ref="A71:C71"/>
    <mergeCell ref="D71:E71"/>
    <mergeCell ref="F71:Q71"/>
    <mergeCell ref="D62:E62"/>
    <mergeCell ref="F62:Q62"/>
    <mergeCell ref="A63:C63"/>
    <mergeCell ref="D63:E63"/>
    <mergeCell ref="F63:Q63"/>
    <mergeCell ref="A30:C30"/>
    <mergeCell ref="D30:E30"/>
    <mergeCell ref="F30:Q30"/>
    <mergeCell ref="A31:C31"/>
    <mergeCell ref="D31:E31"/>
    <mergeCell ref="F31:Q31"/>
    <mergeCell ref="F27:Q27"/>
    <mergeCell ref="A28:C28"/>
    <mergeCell ref="D28:E28"/>
    <mergeCell ref="F28:Q28"/>
    <mergeCell ref="A29:C29"/>
    <mergeCell ref="D29:E29"/>
    <mergeCell ref="F29:Q29"/>
    <mergeCell ref="A34:C34"/>
    <mergeCell ref="D34:E34"/>
    <mergeCell ref="F34:Q34"/>
    <mergeCell ref="A35:C35"/>
    <mergeCell ref="D35:E35"/>
    <mergeCell ref="F35:Q35"/>
    <mergeCell ref="A32:C32"/>
    <mergeCell ref="D32:E32"/>
    <mergeCell ref="F32:Q32"/>
    <mergeCell ref="A33:C33"/>
    <mergeCell ref="D33:E33"/>
    <mergeCell ref="F33:Q33"/>
    <mergeCell ref="A38:C38"/>
    <mergeCell ref="D38:E38"/>
    <mergeCell ref="F38:Q38"/>
    <mergeCell ref="A39:C39"/>
    <mergeCell ref="D39:E39"/>
    <mergeCell ref="F39:Q39"/>
    <mergeCell ref="A36:C36"/>
    <mergeCell ref="D36:E36"/>
    <mergeCell ref="F36:Q36"/>
    <mergeCell ref="A37:C37"/>
    <mergeCell ref="D37:E37"/>
    <mergeCell ref="F37:Q37"/>
    <mergeCell ref="A42:C42"/>
    <mergeCell ref="D42:E42"/>
    <mergeCell ref="F42:Q42"/>
    <mergeCell ref="A43:C43"/>
    <mergeCell ref="D43:E43"/>
    <mergeCell ref="F43:Q43"/>
    <mergeCell ref="A40:C40"/>
    <mergeCell ref="D40:E40"/>
    <mergeCell ref="F40:Q40"/>
    <mergeCell ref="A41:C41"/>
    <mergeCell ref="D41:E41"/>
    <mergeCell ref="F41:Q41"/>
    <mergeCell ref="A46:C46"/>
    <mergeCell ref="D46:E46"/>
    <mergeCell ref="F46:Q46"/>
    <mergeCell ref="A47:C47"/>
    <mergeCell ref="D47:E47"/>
    <mergeCell ref="F47:Q47"/>
    <mergeCell ref="A44:C44"/>
    <mergeCell ref="D44:E44"/>
    <mergeCell ref="F44:Q44"/>
    <mergeCell ref="A45:C45"/>
    <mergeCell ref="D45:E45"/>
    <mergeCell ref="F45:Q45"/>
    <mergeCell ref="A50:C50"/>
    <mergeCell ref="D50:E50"/>
    <mergeCell ref="F50:Q50"/>
    <mergeCell ref="A51:C51"/>
    <mergeCell ref="D51:E51"/>
    <mergeCell ref="F51:Q51"/>
    <mergeCell ref="A48:C48"/>
    <mergeCell ref="D48:E48"/>
    <mergeCell ref="F48:Q48"/>
    <mergeCell ref="A49:C49"/>
    <mergeCell ref="D49:E49"/>
    <mergeCell ref="F49:Q49"/>
    <mergeCell ref="A55:C55"/>
    <mergeCell ref="D55:E55"/>
    <mergeCell ref="F55:Q55"/>
    <mergeCell ref="A54:C54"/>
    <mergeCell ref="D54:E54"/>
    <mergeCell ref="F54:Q54"/>
    <mergeCell ref="A52:C52"/>
    <mergeCell ref="D52:E52"/>
    <mergeCell ref="F52:Q52"/>
    <mergeCell ref="A53:C53"/>
    <mergeCell ref="D53:E53"/>
    <mergeCell ref="F53:Q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"/>
  <sheetViews>
    <sheetView workbookViewId="0">
      <selection activeCell="L14" sqref="L14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60"/>
      <c r="B1" s="60"/>
      <c r="C1" s="60"/>
      <c r="D1" s="60"/>
      <c r="E1" s="60"/>
      <c r="F1" s="61" t="s">
        <v>28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25.5" customHeight="1" x14ac:dyDescent="0.3">
      <c r="A2" s="77"/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4" spans="1:18" x14ac:dyDescent="0.3">
      <c r="A4" s="66" t="s">
        <v>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x14ac:dyDescent="0.3">
      <c r="A5" s="67" t="s">
        <v>17</v>
      </c>
      <c r="B5" s="67"/>
      <c r="C5" s="67"/>
      <c r="D5" s="28" t="s">
        <v>18</v>
      </c>
      <c r="E5" s="29"/>
      <c r="F5" s="29"/>
      <c r="G5" s="29"/>
      <c r="H5" s="29"/>
      <c r="I5" s="30"/>
      <c r="J5" s="28" t="s">
        <v>19</v>
      </c>
      <c r="K5" s="30"/>
      <c r="L5" s="3" t="s">
        <v>20</v>
      </c>
      <c r="M5" s="28" t="s">
        <v>14</v>
      </c>
      <c r="N5" s="29"/>
      <c r="O5" s="29"/>
      <c r="P5" s="29"/>
      <c r="Q5" s="29"/>
      <c r="R5" s="30"/>
    </row>
    <row r="6" spans="1:18" x14ac:dyDescent="0.3">
      <c r="A6" s="31">
        <v>46142</v>
      </c>
      <c r="B6" s="32"/>
      <c r="C6" s="33"/>
      <c r="D6" s="18" t="s">
        <v>24</v>
      </c>
      <c r="E6" s="19"/>
      <c r="F6" s="19"/>
      <c r="G6" s="19"/>
      <c r="H6" s="19"/>
      <c r="I6" s="20"/>
      <c r="J6" s="89"/>
      <c r="K6" s="44"/>
      <c r="L6" s="5">
        <v>2053</v>
      </c>
      <c r="M6" s="86" t="s">
        <v>25</v>
      </c>
      <c r="N6" s="87"/>
      <c r="O6" s="87"/>
      <c r="P6" s="87"/>
      <c r="Q6" s="87"/>
      <c r="R6" s="88"/>
    </row>
    <row r="7" spans="1:18" x14ac:dyDescent="0.3">
      <c r="A7" s="31">
        <v>46142</v>
      </c>
      <c r="B7" s="32"/>
      <c r="C7" s="33"/>
      <c r="D7" s="18" t="s">
        <v>40</v>
      </c>
      <c r="E7" s="19"/>
      <c r="F7" s="19"/>
      <c r="G7" s="19"/>
      <c r="H7" s="19"/>
      <c r="I7" s="20"/>
      <c r="J7" s="89"/>
      <c r="K7" s="44"/>
      <c r="L7" s="5">
        <v>1500</v>
      </c>
      <c r="M7" s="86" t="s">
        <v>25</v>
      </c>
      <c r="N7" s="87"/>
      <c r="O7" s="87"/>
      <c r="P7" s="87"/>
      <c r="Q7" s="87"/>
      <c r="R7" s="88"/>
    </row>
    <row r="8" spans="1:18" x14ac:dyDescent="0.3">
      <c r="A8" s="31">
        <v>46142</v>
      </c>
      <c r="B8" s="32"/>
      <c r="C8" s="33"/>
      <c r="D8" s="18" t="s">
        <v>41</v>
      </c>
      <c r="E8" s="19"/>
      <c r="F8" s="19"/>
      <c r="G8" s="19"/>
      <c r="H8" s="19"/>
      <c r="I8" s="20"/>
      <c r="J8" s="89"/>
      <c r="K8" s="44"/>
      <c r="L8" s="5">
        <v>6362</v>
      </c>
      <c r="M8" s="86" t="s">
        <v>25</v>
      </c>
      <c r="N8" s="87"/>
      <c r="O8" s="87"/>
      <c r="P8" s="87"/>
      <c r="Q8" s="87"/>
      <c r="R8" s="88"/>
    </row>
    <row r="9" spans="1:18" x14ac:dyDescent="0.3">
      <c r="A9" s="40"/>
      <c r="B9" s="41"/>
      <c r="C9" s="42"/>
      <c r="D9" s="89"/>
      <c r="E9" s="43"/>
      <c r="F9" s="43"/>
      <c r="G9" s="43"/>
      <c r="H9" s="43"/>
      <c r="I9" s="44"/>
      <c r="J9" s="89"/>
      <c r="K9" s="44"/>
      <c r="L9" s="5"/>
      <c r="M9" s="89"/>
      <c r="N9" s="43"/>
      <c r="O9" s="43"/>
      <c r="P9" s="43"/>
      <c r="Q9" s="43"/>
      <c r="R9" s="44"/>
    </row>
    <row r="10" spans="1:18" x14ac:dyDescent="0.3">
      <c r="A10" s="90"/>
      <c r="B10" s="91"/>
      <c r="C10" s="92"/>
      <c r="D10" s="80"/>
      <c r="E10" s="80"/>
      <c r="F10" s="80"/>
      <c r="G10" s="80"/>
      <c r="H10" s="80"/>
      <c r="I10" s="80"/>
      <c r="J10" s="81" t="s">
        <v>5</v>
      </c>
      <c r="K10" s="82"/>
      <c r="L10" s="4">
        <f>SUM(L6:L8)</f>
        <v>9915</v>
      </c>
      <c r="M10" s="83"/>
      <c r="N10" s="84"/>
      <c r="O10" s="84"/>
      <c r="P10" s="84"/>
      <c r="Q10" s="84"/>
      <c r="R10" s="85"/>
    </row>
  </sheetData>
  <mergeCells count="27">
    <mergeCell ref="A9:C9"/>
    <mergeCell ref="D9:I9"/>
    <mergeCell ref="J9:K9"/>
    <mergeCell ref="M9:R9"/>
    <mergeCell ref="A1:E2"/>
    <mergeCell ref="F1:R2"/>
    <mergeCell ref="A4:R4"/>
    <mergeCell ref="A5:C5"/>
    <mergeCell ref="D5:I5"/>
    <mergeCell ref="J5:K5"/>
    <mergeCell ref="M5:R5"/>
    <mergeCell ref="A10:C10"/>
    <mergeCell ref="D10:I10"/>
    <mergeCell ref="J10:K10"/>
    <mergeCell ref="M10:R10"/>
    <mergeCell ref="A6:C6"/>
    <mergeCell ref="D6:I6"/>
    <mergeCell ref="M6:R6"/>
    <mergeCell ref="J6:K6"/>
    <mergeCell ref="A7:C7"/>
    <mergeCell ref="D7:I7"/>
    <mergeCell ref="J7:K7"/>
    <mergeCell ref="M7:R7"/>
    <mergeCell ref="A8:C8"/>
    <mergeCell ref="D8:I8"/>
    <mergeCell ref="J8:K8"/>
    <mergeCell ref="M8:R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2026-06-23T17:41:07Z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