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6\"/>
    </mc:Choice>
  </mc:AlternateContent>
  <xr:revisionPtr revIDLastSave="0" documentId="13_ncr:1_{5FE1EF39-CFE6-4C71-A778-B5AA99D57C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  <c r="D42" i="1"/>
  <c r="D33" i="1"/>
  <c r="L8" i="3" l="1"/>
  <c r="D64" i="2" l="1"/>
  <c r="D57" i="2" l="1"/>
  <c r="P3" i="2" l="1"/>
  <c r="D50" i="1"/>
  <c r="Q3" i="1" l="1"/>
</calcChain>
</file>

<file path=xl/sharedStrings.xml><?xml version="1.0" encoding="utf-8"?>
<sst xmlns="http://schemas.openxmlformats.org/spreadsheetml/2006/main" count="122" uniqueCount="52">
  <si>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</si>
  <si>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</si>
  <si>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</si>
  <si>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</si>
  <si>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</si>
  <si>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</si>
  <si>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</si>
  <si>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</si>
  <si>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</si>
  <si>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</si>
  <si>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</si>
  <si>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</si>
  <si>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</si>
  <si>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</si>
  <si>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</si>
  <si>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</si>
  <si>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</si>
  <si>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</si>
  <si>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</si>
  <si>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</si>
  <si>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</si>
  <si>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</si>
  <si>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Дударева Татьяна Анатольевна (учредитель)</t>
  </si>
  <si>
    <t>Константин</t>
  </si>
  <si>
    <t>Пожертвование по эквайрингу</t>
  </si>
  <si>
    <t>Отчет о полученных пожертвованиях и расходах АНО "БЕЛКОСПАС" за март 2026 года</t>
  </si>
  <si>
    <t>Денежные поступления на основной расчетный счет АНО "БЕЛКОСПАС" за март 2026 года</t>
  </si>
  <si>
    <t>Прочие поступления в пользу АНО "БЕЛКОСПАС" за март 2026 года</t>
  </si>
  <si>
    <t xml:space="preserve">Аренда помещения главного офиса за февраль 2026           
</t>
  </si>
  <si>
    <t>Расходные материалы. Ватные диски</t>
  </si>
  <si>
    <t>Медизделия. Шприцы одноразовы 2 мл (100 штук)</t>
  </si>
  <si>
    <t>Медизделия. Шприцы инсулиновые (100 штук)</t>
  </si>
  <si>
    <t>Продукты питания. Молочная смесь Loctol Beophar для котят (1 банка)</t>
  </si>
  <si>
    <t>Расходные материалы. Набор для выкармливания котят</t>
  </si>
  <si>
    <t>Расходные материалы. Хлоргексидин (3 флакона)</t>
  </si>
  <si>
    <t>Расходные материалы. Ватные палочки</t>
  </si>
  <si>
    <t>Расходные материалы. Металиические миски для питья (4 штуки)</t>
  </si>
  <si>
    <t>Медпрепараты. Раствор Рингера-Локка (8 флаконов)</t>
  </si>
  <si>
    <t>Медпрепараты. Пробиотик "Лактобифадол для собак" (2 штуки)</t>
  </si>
  <si>
    <t>Приборы измерительные. Электронный термометр (1 штука)</t>
  </si>
  <si>
    <t>Медпрепараты. Пробиотик "Лактобифадол для собак" (1 штука)</t>
  </si>
  <si>
    <t>Основные средства. Грелка электрическая для животных (1 штука)</t>
  </si>
  <si>
    <t>Медпрепараты. Мелоскивет 2% (1 флакон)</t>
  </si>
  <si>
    <t>Основные средства. Переноска для грызунов аквариумного типа (2 штуки)</t>
  </si>
  <si>
    <t>Услуги ЭДО. Годовая подписка на сервис "Контук.Диадок"</t>
  </si>
  <si>
    <t>Елена</t>
  </si>
  <si>
    <t>Расходные материалы. Элементы питания для термометра</t>
  </si>
  <si>
    <t>Услуги связи. АТС Горячей линии за март 2026</t>
  </si>
  <si>
    <t>Услуги связи. АТС Горячей линии за апрель 2026</t>
  </si>
  <si>
    <t xml:space="preserve">Аренда помещения главного офиса за март 2026           
</t>
  </si>
  <si>
    <t>Услуги трансптрта для перевозки животных</t>
  </si>
  <si>
    <t>Дударев Павел Владимирович (учредитель)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</si>
</sst>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topLeftCell="A25" workbookViewId="0">
      <selection activeCell="D33" sqref="D33:R33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1" width="9.42578125" style="1" bestFit="1" customWidth="1"/>
    <col min="22" max="16384" width="9.140625" style="1"/>
  </cols>
  <sheetData>
    <row r="1" spans="1:18" ht="49.5" customHeight="1" x14ac:dyDescent="0.3">
      <c r="A1" s="31"/>
      <c r="B1" s="31"/>
      <c r="C1" s="31"/>
      <c r="D1" s="31"/>
      <c r="E1" s="31"/>
      <c r="F1" s="31"/>
      <c r="G1" s="32" t="s">
        <v>25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3" spans="1:18" x14ac:dyDescent="0.3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5">
        <f>D33+D42+D50</f>
        <v>41700.19</v>
      </c>
      <c r="R3" s="36"/>
    </row>
    <row r="5" spans="1:18" ht="28.5" customHeight="1" x14ac:dyDescent="0.3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x14ac:dyDescent="0.3">
      <c r="A6" s="24" t="s">
        <v>2</v>
      </c>
      <c r="B6" s="24"/>
      <c r="C6" s="24"/>
      <c r="D6" s="24" t="s">
        <v>3</v>
      </c>
      <c r="E6" s="24"/>
      <c r="F6" s="24"/>
      <c r="G6" s="24" t="s">
        <v>4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x14ac:dyDescent="0.3">
      <c r="A7" s="25">
        <v>46083</v>
      </c>
      <c r="B7" s="26"/>
      <c r="C7" s="26"/>
      <c r="D7" s="27">
        <v>101</v>
      </c>
      <c r="E7" s="27"/>
      <c r="F7" s="27"/>
      <c r="G7" s="28" t="s">
        <v>29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x14ac:dyDescent="0.3">
      <c r="A8" s="25">
        <v>46083</v>
      </c>
      <c r="B8" s="26"/>
      <c r="C8" s="26"/>
      <c r="D8" s="27">
        <v>455</v>
      </c>
      <c r="E8" s="27"/>
      <c r="F8" s="27"/>
      <c r="G8" s="28" t="s">
        <v>30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</row>
    <row r="9" spans="1:18" x14ac:dyDescent="0.3">
      <c r="A9" s="25">
        <v>46083</v>
      </c>
      <c r="B9" s="26"/>
      <c r="C9" s="26"/>
      <c r="D9" s="27">
        <v>618</v>
      </c>
      <c r="E9" s="27"/>
      <c r="F9" s="27"/>
      <c r="G9" s="28" t="s">
        <v>31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</row>
    <row r="10" spans="1:18" x14ac:dyDescent="0.3">
      <c r="A10" s="25">
        <v>46083</v>
      </c>
      <c r="B10" s="26"/>
      <c r="C10" s="26"/>
      <c r="D10" s="27">
        <v>3342</v>
      </c>
      <c r="E10" s="27"/>
      <c r="F10" s="27"/>
      <c r="G10" s="28" t="s">
        <v>32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</row>
    <row r="11" spans="1:18" x14ac:dyDescent="0.3">
      <c r="A11" s="25">
        <v>46083</v>
      </c>
      <c r="B11" s="26"/>
      <c r="C11" s="26"/>
      <c r="D11" s="27">
        <v>458</v>
      </c>
      <c r="E11" s="27"/>
      <c r="F11" s="27"/>
      <c r="G11" s="28" t="s">
        <v>33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  <row r="12" spans="1:18" x14ac:dyDescent="0.3">
      <c r="A12" s="25">
        <v>46083</v>
      </c>
      <c r="B12" s="26"/>
      <c r="C12" s="26"/>
      <c r="D12" s="27">
        <v>285</v>
      </c>
      <c r="E12" s="27"/>
      <c r="F12" s="27"/>
      <c r="G12" s="28" t="s">
        <v>34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0"/>
    </row>
    <row r="13" spans="1:18" x14ac:dyDescent="0.3">
      <c r="A13" s="25">
        <v>46083</v>
      </c>
      <c r="B13" s="26"/>
      <c r="C13" s="26"/>
      <c r="D13" s="27">
        <v>820</v>
      </c>
      <c r="E13" s="27"/>
      <c r="F13" s="27"/>
      <c r="G13" s="28" t="s">
        <v>36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</row>
    <row r="14" spans="1:18" x14ac:dyDescent="0.3">
      <c r="A14" s="25">
        <v>46083</v>
      </c>
      <c r="B14" s="26"/>
      <c r="C14" s="26"/>
      <c r="D14" s="27">
        <v>624</v>
      </c>
      <c r="E14" s="27"/>
      <c r="F14" s="27"/>
      <c r="G14" s="28" t="s">
        <v>37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18" x14ac:dyDescent="0.3">
      <c r="A15" s="25">
        <v>46083</v>
      </c>
      <c r="B15" s="26"/>
      <c r="C15" s="26"/>
      <c r="D15" s="27">
        <v>892</v>
      </c>
      <c r="E15" s="27"/>
      <c r="F15" s="27"/>
      <c r="G15" s="28" t="s">
        <v>38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</row>
    <row r="16" spans="1:18" x14ac:dyDescent="0.3">
      <c r="A16" s="25">
        <v>46083</v>
      </c>
      <c r="B16" s="26"/>
      <c r="C16" s="26"/>
      <c r="D16" s="27">
        <v>62</v>
      </c>
      <c r="E16" s="27"/>
      <c r="F16" s="27"/>
      <c r="G16" s="28" t="s">
        <v>35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1:21" x14ac:dyDescent="0.3">
      <c r="A17" s="25">
        <v>46086</v>
      </c>
      <c r="B17" s="26"/>
      <c r="C17" s="26"/>
      <c r="D17" s="27">
        <v>609</v>
      </c>
      <c r="E17" s="27"/>
      <c r="F17" s="27"/>
      <c r="G17" s="28" t="s">
        <v>31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  <c r="U17" s="2"/>
    </row>
    <row r="18" spans="1:21" x14ac:dyDescent="0.3">
      <c r="A18" s="25">
        <v>46086</v>
      </c>
      <c r="B18" s="26"/>
      <c r="C18" s="26"/>
      <c r="D18" s="27">
        <v>417</v>
      </c>
      <c r="E18" s="27"/>
      <c r="F18" s="27"/>
      <c r="G18" s="28" t="s">
        <v>30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0"/>
    </row>
    <row r="19" spans="1:21" x14ac:dyDescent="0.3">
      <c r="A19" s="25">
        <v>46086</v>
      </c>
      <c r="B19" s="26"/>
      <c r="C19" s="26"/>
      <c r="D19" s="27">
        <v>120</v>
      </c>
      <c r="E19" s="27"/>
      <c r="F19" s="27"/>
      <c r="G19" s="28" t="s">
        <v>39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21" x14ac:dyDescent="0.3">
      <c r="A20" s="25">
        <v>46086</v>
      </c>
      <c r="B20" s="26"/>
      <c r="C20" s="26"/>
      <c r="D20" s="27">
        <v>244</v>
      </c>
      <c r="E20" s="27"/>
      <c r="F20" s="27"/>
      <c r="G20" s="28" t="s">
        <v>33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</row>
    <row r="21" spans="1:21" x14ac:dyDescent="0.3">
      <c r="A21" s="25">
        <v>46086</v>
      </c>
      <c r="B21" s="26"/>
      <c r="C21" s="26"/>
      <c r="D21" s="27">
        <v>2345</v>
      </c>
      <c r="E21" s="27"/>
      <c r="F21" s="27"/>
      <c r="G21" s="28" t="s">
        <v>32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</row>
    <row r="22" spans="1:21" x14ac:dyDescent="0.3">
      <c r="A22" s="25">
        <v>46086</v>
      </c>
      <c r="B22" s="26"/>
      <c r="C22" s="26"/>
      <c r="D22" s="27">
        <v>434</v>
      </c>
      <c r="E22" s="27"/>
      <c r="F22" s="27"/>
      <c r="G22" s="28" t="s">
        <v>40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21" x14ac:dyDescent="0.3">
      <c r="A23" s="25">
        <v>46086</v>
      </c>
      <c r="B23" s="26"/>
      <c r="C23" s="26"/>
      <c r="D23" s="27">
        <v>171</v>
      </c>
      <c r="E23" s="27"/>
      <c r="F23" s="27"/>
      <c r="G23" s="28" t="s">
        <v>37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1:21" x14ac:dyDescent="0.3">
      <c r="A24" s="25">
        <v>46086</v>
      </c>
      <c r="B24" s="26"/>
      <c r="C24" s="26"/>
      <c r="D24" s="27">
        <v>1617</v>
      </c>
      <c r="E24" s="27"/>
      <c r="F24" s="27"/>
      <c r="G24" s="28" t="s">
        <v>41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  <row r="25" spans="1:21" x14ac:dyDescent="0.3">
      <c r="A25" s="25">
        <v>46086</v>
      </c>
      <c r="B25" s="26"/>
      <c r="C25" s="26"/>
      <c r="D25" s="27">
        <v>928</v>
      </c>
      <c r="E25" s="27"/>
      <c r="F25" s="27"/>
      <c r="G25" s="28" t="s">
        <v>42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</row>
    <row r="26" spans="1:21" x14ac:dyDescent="0.3">
      <c r="A26" s="25">
        <v>46086</v>
      </c>
      <c r="B26" s="26"/>
      <c r="C26" s="26"/>
      <c r="D26" s="27">
        <v>2678</v>
      </c>
      <c r="E26" s="27"/>
      <c r="F26" s="27"/>
      <c r="G26" s="28" t="s">
        <v>43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spans="1:21" x14ac:dyDescent="0.3">
      <c r="A27" s="25">
        <v>46092</v>
      </c>
      <c r="B27" s="26"/>
      <c r="C27" s="26"/>
      <c r="D27" s="27">
        <v>2019</v>
      </c>
      <c r="E27" s="27"/>
      <c r="F27" s="27"/>
      <c r="G27" s="28" t="s">
        <v>41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0"/>
    </row>
    <row r="28" spans="1:21" x14ac:dyDescent="0.3">
      <c r="A28" s="25">
        <v>46111</v>
      </c>
      <c r="B28" s="26"/>
      <c r="C28" s="26"/>
      <c r="D28" s="27">
        <v>141</v>
      </c>
      <c r="E28" s="27"/>
      <c r="F28" s="27"/>
      <c r="G28" s="28" t="s">
        <v>46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0"/>
    </row>
    <row r="29" spans="1:21" x14ac:dyDescent="0.3">
      <c r="A29" s="25">
        <v>46111</v>
      </c>
      <c r="B29" s="26"/>
      <c r="C29" s="26"/>
      <c r="D29" s="27">
        <v>108</v>
      </c>
      <c r="E29" s="27"/>
      <c r="F29" s="27"/>
      <c r="G29" s="28" t="s">
        <v>39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30"/>
      <c r="T29" s="2"/>
    </row>
    <row r="30" spans="1:21" x14ac:dyDescent="0.3">
      <c r="A30" s="25">
        <v>46111</v>
      </c>
      <c r="B30" s="26"/>
      <c r="C30" s="26"/>
      <c r="D30" s="27">
        <v>1521</v>
      </c>
      <c r="E30" s="27"/>
      <c r="F30" s="27"/>
      <c r="G30" s="28" t="s">
        <v>41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1:21" x14ac:dyDescent="0.3">
      <c r="A31" s="25">
        <v>46111</v>
      </c>
      <c r="B31" s="26"/>
      <c r="C31" s="26"/>
      <c r="D31" s="27">
        <v>244</v>
      </c>
      <c r="E31" s="27"/>
      <c r="F31" s="27"/>
      <c r="G31" s="28" t="s">
        <v>33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30"/>
    </row>
    <row r="32" spans="1:21" x14ac:dyDescent="0.3">
      <c r="A32" s="39"/>
      <c r="B32" s="40"/>
      <c r="C32" s="41"/>
      <c r="D32" s="27"/>
      <c r="E32" s="27"/>
      <c r="F32" s="27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20" x14ac:dyDescent="0.3">
      <c r="A33" s="42" t="s">
        <v>5</v>
      </c>
      <c r="B33" s="43"/>
      <c r="C33" s="44"/>
      <c r="D33" s="45">
        <f>SUM(D7:F31)</f>
        <v>21253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7"/>
    </row>
    <row r="34" spans="1:20" x14ac:dyDescent="0.3">
      <c r="A34" s="38" t="s">
        <v>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20" x14ac:dyDescent="0.3">
      <c r="A35" s="63" t="s">
        <v>2</v>
      </c>
      <c r="B35" s="64"/>
      <c r="C35" s="65"/>
      <c r="D35" s="63" t="s">
        <v>3</v>
      </c>
      <c r="E35" s="64"/>
      <c r="F35" s="65"/>
      <c r="G35" s="63" t="s">
        <v>4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5"/>
    </row>
    <row r="36" spans="1:20" x14ac:dyDescent="0.3">
      <c r="A36" s="69">
        <v>46083</v>
      </c>
      <c r="B36" s="70"/>
      <c r="C36" s="71"/>
      <c r="D36" s="18">
        <v>2900</v>
      </c>
      <c r="E36" s="19"/>
      <c r="F36" s="20"/>
      <c r="G36" s="104" t="s">
        <v>47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T36" s="2"/>
    </row>
    <row r="37" spans="1:20" x14ac:dyDescent="0.3">
      <c r="A37" s="39">
        <v>46083</v>
      </c>
      <c r="B37" s="40"/>
      <c r="C37" s="41"/>
      <c r="D37" s="66">
        <v>5000</v>
      </c>
      <c r="E37" s="67"/>
      <c r="F37" s="68"/>
      <c r="G37" s="21" t="s">
        <v>28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  <c r="T37" s="2"/>
    </row>
    <row r="38" spans="1:20" x14ac:dyDescent="0.3">
      <c r="A38" s="69">
        <v>46087</v>
      </c>
      <c r="B38" s="70"/>
      <c r="C38" s="71"/>
      <c r="D38" s="18">
        <v>2950</v>
      </c>
      <c r="E38" s="19"/>
      <c r="F38" s="20"/>
      <c r="G38" s="55" t="s">
        <v>44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1:20" x14ac:dyDescent="0.3">
      <c r="A39" s="69">
        <v>46111</v>
      </c>
      <c r="B39" s="70"/>
      <c r="C39" s="71"/>
      <c r="D39" s="18">
        <v>3500</v>
      </c>
      <c r="E39" s="19"/>
      <c r="F39" s="20"/>
      <c r="G39" s="104" t="s">
        <v>48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6"/>
    </row>
    <row r="40" spans="1:20" x14ac:dyDescent="0.3">
      <c r="A40" s="69">
        <v>46111</v>
      </c>
      <c r="B40" s="70"/>
      <c r="C40" s="71"/>
      <c r="D40" s="18">
        <v>5000</v>
      </c>
      <c r="E40" s="19"/>
      <c r="F40" s="20"/>
      <c r="G40" s="21" t="s">
        <v>49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</row>
    <row r="41" spans="1:20" x14ac:dyDescent="0.3">
      <c r="A41" s="72"/>
      <c r="B41" s="73"/>
      <c r="C41" s="74"/>
      <c r="D41" s="66"/>
      <c r="E41" s="67"/>
      <c r="F41" s="67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6"/>
    </row>
    <row r="42" spans="1:20" ht="15.75" customHeight="1" x14ac:dyDescent="0.3">
      <c r="A42" s="42" t="s">
        <v>5</v>
      </c>
      <c r="B42" s="43"/>
      <c r="C42" s="44"/>
      <c r="D42" s="45">
        <f>SUM(D36:F40)</f>
        <v>19350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7"/>
    </row>
    <row r="43" spans="1:20" ht="15.75" customHeight="1" x14ac:dyDescent="0.3">
      <c r="A43" s="38" t="s">
        <v>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</row>
    <row r="44" spans="1:20" ht="15.75" customHeight="1" x14ac:dyDescent="0.3">
      <c r="A44" s="63" t="s">
        <v>2</v>
      </c>
      <c r="B44" s="64"/>
      <c r="C44" s="65"/>
      <c r="D44" s="63" t="s">
        <v>3</v>
      </c>
      <c r="E44" s="64"/>
      <c r="F44" s="65"/>
      <c r="G44" s="63" t="s">
        <v>4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5"/>
    </row>
    <row r="45" spans="1:20" ht="15.75" customHeight="1" x14ac:dyDescent="0.3">
      <c r="A45" s="49">
        <v>46082</v>
      </c>
      <c r="B45" s="50"/>
      <c r="C45" s="51"/>
      <c r="D45" s="52">
        <f>490+99</f>
        <v>589</v>
      </c>
      <c r="E45" s="53"/>
      <c r="F45" s="54"/>
      <c r="G45" s="55" t="s">
        <v>8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7"/>
    </row>
    <row r="46" spans="1:20" ht="15.75" customHeight="1" x14ac:dyDescent="0.3">
      <c r="A46" s="49">
        <v>46082</v>
      </c>
      <c r="B46" s="50"/>
      <c r="C46" s="51"/>
      <c r="D46" s="52">
        <v>343</v>
      </c>
      <c r="E46" s="53"/>
      <c r="F46" s="54"/>
      <c r="G46" s="55" t="s">
        <v>9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7"/>
    </row>
    <row r="47" spans="1:20" ht="15.75" customHeight="1" x14ac:dyDescent="0.3">
      <c r="A47" s="49">
        <v>46082</v>
      </c>
      <c r="B47" s="50"/>
      <c r="C47" s="51"/>
      <c r="D47" s="52">
        <v>29.82</v>
      </c>
      <c r="E47" s="53"/>
      <c r="F47" s="53"/>
      <c r="G47" s="56" t="s">
        <v>10</v>
      </c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7"/>
      <c r="T47" s="2"/>
    </row>
    <row r="48" spans="1:20" ht="15.75" customHeight="1" x14ac:dyDescent="0.3">
      <c r="A48" s="49">
        <v>46082</v>
      </c>
      <c r="B48" s="50"/>
      <c r="C48" s="51"/>
      <c r="D48" s="52">
        <v>135.37</v>
      </c>
      <c r="E48" s="53"/>
      <c r="F48" s="53"/>
      <c r="G48" s="56" t="s">
        <v>11</v>
      </c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7"/>
      <c r="T48" s="2"/>
    </row>
    <row r="49" spans="1:20" ht="15.75" customHeight="1" x14ac:dyDescent="0.3">
      <c r="A49" s="58"/>
      <c r="B49" s="59"/>
      <c r="C49" s="60"/>
      <c r="D49" s="52"/>
      <c r="E49" s="53"/>
      <c r="F49" s="53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2"/>
      <c r="T49" s="2"/>
    </row>
    <row r="50" spans="1:20" ht="15.75" customHeight="1" x14ac:dyDescent="0.3">
      <c r="A50" s="48" t="s">
        <v>5</v>
      </c>
      <c r="B50" s="48"/>
      <c r="C50" s="48"/>
      <c r="D50" s="45">
        <f>SUM(D45:F48)</f>
        <v>1097.19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7"/>
      <c r="T50" s="2"/>
    </row>
    <row r="51" spans="1:20" ht="15.75" customHeight="1" x14ac:dyDescent="0.3">
      <c r="T51" s="2"/>
    </row>
    <row r="52" spans="1:20" ht="15.75" customHeight="1" x14ac:dyDescent="0.3">
      <c r="T52" s="2"/>
    </row>
    <row r="53" spans="1:20" ht="15.75" customHeight="1" x14ac:dyDescent="0.3">
      <c r="T53" s="2"/>
    </row>
    <row r="54" spans="1:20" ht="15.75" customHeight="1" x14ac:dyDescent="0.3">
      <c r="T54" s="2"/>
    </row>
    <row r="55" spans="1:20" ht="15.75" customHeight="1" x14ac:dyDescent="0.3">
      <c r="T55" s="2"/>
    </row>
    <row r="56" spans="1:20" ht="15.75" customHeight="1" x14ac:dyDescent="0.3">
      <c r="T56" s="2"/>
    </row>
    <row r="57" spans="1:20" ht="15.75" customHeight="1" x14ac:dyDescent="0.3">
      <c r="T57" s="2"/>
    </row>
    <row r="58" spans="1:20" ht="15.75" customHeight="1" x14ac:dyDescent="0.3">
      <c r="T58" s="2"/>
    </row>
    <row r="59" spans="1:20" ht="15.75" customHeight="1" x14ac:dyDescent="0.3"/>
    <row r="60" spans="1:20" ht="15.75" customHeight="1" x14ac:dyDescent="0.3"/>
    <row r="61" spans="1:20" ht="15.75" customHeight="1" x14ac:dyDescent="0.3"/>
    <row r="62" spans="1:20" ht="15.75" customHeight="1" x14ac:dyDescent="0.3"/>
    <row r="63" spans="1:20" ht="15.75" customHeight="1" x14ac:dyDescent="0.3"/>
    <row r="64" spans="1:20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33">
    <mergeCell ref="A40:C40"/>
    <mergeCell ref="D40:F40"/>
    <mergeCell ref="G40:R40"/>
    <mergeCell ref="A31:C31"/>
    <mergeCell ref="D31:F31"/>
    <mergeCell ref="G31:R31"/>
    <mergeCell ref="A39:C39"/>
    <mergeCell ref="D39:F39"/>
    <mergeCell ref="G39:R39"/>
    <mergeCell ref="A29:C29"/>
    <mergeCell ref="D29:F29"/>
    <mergeCell ref="G29:R29"/>
    <mergeCell ref="A30:C30"/>
    <mergeCell ref="D30:F30"/>
    <mergeCell ref="G30:R30"/>
    <mergeCell ref="A27:C27"/>
    <mergeCell ref="D27:F27"/>
    <mergeCell ref="G27:R27"/>
    <mergeCell ref="A28:C28"/>
    <mergeCell ref="D28:F28"/>
    <mergeCell ref="G28:R28"/>
    <mergeCell ref="A25:C25"/>
    <mergeCell ref="D25:F25"/>
    <mergeCell ref="G25:R25"/>
    <mergeCell ref="A26:C26"/>
    <mergeCell ref="D26:F26"/>
    <mergeCell ref="G26:R26"/>
    <mergeCell ref="A23:C23"/>
    <mergeCell ref="D23:F23"/>
    <mergeCell ref="G23:R23"/>
    <mergeCell ref="A24:C24"/>
    <mergeCell ref="D24:F24"/>
    <mergeCell ref="G24:R24"/>
    <mergeCell ref="A21:C21"/>
    <mergeCell ref="D21:F21"/>
    <mergeCell ref="G21:R21"/>
    <mergeCell ref="A22:C22"/>
    <mergeCell ref="D22:F22"/>
    <mergeCell ref="G22:R22"/>
    <mergeCell ref="A19:C19"/>
    <mergeCell ref="D19:F19"/>
    <mergeCell ref="G19:R19"/>
    <mergeCell ref="A20:C20"/>
    <mergeCell ref="D20:F20"/>
    <mergeCell ref="G20:R20"/>
    <mergeCell ref="A17:C17"/>
    <mergeCell ref="D17:F17"/>
    <mergeCell ref="G17:R17"/>
    <mergeCell ref="A18:C18"/>
    <mergeCell ref="D18:F18"/>
    <mergeCell ref="G18:R18"/>
    <mergeCell ref="A15:C15"/>
    <mergeCell ref="D15:F15"/>
    <mergeCell ref="G15:R15"/>
    <mergeCell ref="A16:C16"/>
    <mergeCell ref="D16:F16"/>
    <mergeCell ref="G16:R16"/>
    <mergeCell ref="A13:C13"/>
    <mergeCell ref="D13:F13"/>
    <mergeCell ref="G13:R13"/>
    <mergeCell ref="A14:C14"/>
    <mergeCell ref="D14:F14"/>
    <mergeCell ref="G14:R14"/>
    <mergeCell ref="A11:C11"/>
    <mergeCell ref="D11:F11"/>
    <mergeCell ref="G11:R11"/>
    <mergeCell ref="A12:C12"/>
    <mergeCell ref="D12:F12"/>
    <mergeCell ref="G12:R12"/>
    <mergeCell ref="G8:R8"/>
    <mergeCell ref="A9:C9"/>
    <mergeCell ref="D9:F9"/>
    <mergeCell ref="G9:R9"/>
    <mergeCell ref="A10:C10"/>
    <mergeCell ref="D10:F10"/>
    <mergeCell ref="G10:R10"/>
    <mergeCell ref="D42:R42"/>
    <mergeCell ref="A43:R43"/>
    <mergeCell ref="A35:C35"/>
    <mergeCell ref="D35:F35"/>
    <mergeCell ref="G35:R35"/>
    <mergeCell ref="A37:C37"/>
    <mergeCell ref="D37:F37"/>
    <mergeCell ref="G36:R36"/>
    <mergeCell ref="A42:C42"/>
    <mergeCell ref="A36:C36"/>
    <mergeCell ref="D36:F36"/>
    <mergeCell ref="G37:R37"/>
    <mergeCell ref="A41:C41"/>
    <mergeCell ref="D41:F41"/>
    <mergeCell ref="G41:R41"/>
    <mergeCell ref="A38:C38"/>
    <mergeCell ref="A44:C44"/>
    <mergeCell ref="D44:F44"/>
    <mergeCell ref="G44:R44"/>
    <mergeCell ref="A45:C45"/>
    <mergeCell ref="D45:F45"/>
    <mergeCell ref="G45:R45"/>
    <mergeCell ref="A50:C50"/>
    <mergeCell ref="D50:R50"/>
    <mergeCell ref="A46:C46"/>
    <mergeCell ref="D46:F46"/>
    <mergeCell ref="G46:R46"/>
    <mergeCell ref="A47:C47"/>
    <mergeCell ref="D47:F47"/>
    <mergeCell ref="G47:R47"/>
    <mergeCell ref="A48:C48"/>
    <mergeCell ref="D48:F48"/>
    <mergeCell ref="G48:R48"/>
    <mergeCell ref="A49:C49"/>
    <mergeCell ref="D49:F49"/>
    <mergeCell ref="G49:R49"/>
    <mergeCell ref="A1:F1"/>
    <mergeCell ref="G1:R1"/>
    <mergeCell ref="A3:P3"/>
    <mergeCell ref="Q3:R3"/>
    <mergeCell ref="A5:R5"/>
    <mergeCell ref="D38:F38"/>
    <mergeCell ref="G38:R38"/>
    <mergeCell ref="A6:C6"/>
    <mergeCell ref="D6:F6"/>
    <mergeCell ref="G6:R6"/>
    <mergeCell ref="A7:C7"/>
    <mergeCell ref="D7:F7"/>
    <mergeCell ref="G7:R7"/>
    <mergeCell ref="A34:R34"/>
    <mergeCell ref="A32:C32"/>
    <mergeCell ref="D32:F32"/>
    <mergeCell ref="G32:R32"/>
    <mergeCell ref="A33:C33"/>
    <mergeCell ref="D33:R33"/>
    <mergeCell ref="A8:C8"/>
    <mergeCell ref="D8:F8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workbookViewId="0">
      <selection activeCell="D57" sqref="D57:Q57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31"/>
      <c r="B1" s="31"/>
      <c r="C1" s="31"/>
      <c r="D1" s="31"/>
      <c r="E1" s="31"/>
      <c r="F1" s="32" t="s">
        <v>26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20" ht="29.25" customHeight="1" x14ac:dyDescent="0.3">
      <c r="A2" s="77"/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0" x14ac:dyDescent="0.3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>
        <f>D57+D64</f>
        <v>37453.79</v>
      </c>
      <c r="Q3" s="36"/>
    </row>
    <row r="4" spans="1:20" x14ac:dyDescent="0.3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20" x14ac:dyDescent="0.3">
      <c r="A5" s="37" t="s">
        <v>13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20" x14ac:dyDescent="0.3">
      <c r="A6" s="24" t="s">
        <v>2</v>
      </c>
      <c r="B6" s="24"/>
      <c r="C6" s="24"/>
      <c r="D6" s="24" t="s">
        <v>3</v>
      </c>
      <c r="E6" s="24"/>
      <c r="F6" s="24" t="s">
        <v>14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20" x14ac:dyDescent="0.3">
      <c r="A7" s="86">
        <v>46082</v>
      </c>
      <c r="B7" s="87"/>
      <c r="C7" s="87"/>
      <c r="D7" s="88">
        <v>3000</v>
      </c>
      <c r="E7" s="88"/>
      <c r="F7" s="82" t="s">
        <v>23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20" x14ac:dyDescent="0.3">
      <c r="A8" s="86">
        <v>46082</v>
      </c>
      <c r="B8" s="87"/>
      <c r="C8" s="87"/>
      <c r="D8" s="52">
        <v>50</v>
      </c>
      <c r="E8" s="54"/>
      <c r="F8" s="82" t="s">
        <v>21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20" x14ac:dyDescent="0.3">
      <c r="A9" s="80">
        <v>46082</v>
      </c>
      <c r="B9" s="56"/>
      <c r="C9" s="56"/>
      <c r="D9" s="53">
        <v>700</v>
      </c>
      <c r="E9" s="54"/>
      <c r="F9" s="82" t="s">
        <v>21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20" x14ac:dyDescent="0.3">
      <c r="A10" s="79">
        <v>46083</v>
      </c>
      <c r="B10" s="80"/>
      <c r="C10" s="81"/>
      <c r="D10" s="52">
        <v>50</v>
      </c>
      <c r="E10" s="54"/>
      <c r="F10" s="82" t="s">
        <v>21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20" x14ac:dyDescent="0.3">
      <c r="A11" s="86">
        <v>46083</v>
      </c>
      <c r="B11" s="87"/>
      <c r="C11" s="87"/>
      <c r="D11" s="88">
        <v>14000</v>
      </c>
      <c r="E11" s="88"/>
      <c r="F11" s="82" t="s">
        <v>22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20" x14ac:dyDescent="0.3">
      <c r="A12" s="79">
        <v>46083</v>
      </c>
      <c r="B12" s="80"/>
      <c r="C12" s="81"/>
      <c r="D12" s="52">
        <v>300</v>
      </c>
      <c r="E12" s="54"/>
      <c r="F12" s="82" t="s">
        <v>21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20" x14ac:dyDescent="0.3">
      <c r="A13" s="79">
        <v>46084</v>
      </c>
      <c r="B13" s="80"/>
      <c r="C13" s="81"/>
      <c r="D13" s="52">
        <v>50</v>
      </c>
      <c r="E13" s="54"/>
      <c r="F13" s="82" t="s">
        <v>21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20" x14ac:dyDescent="0.3">
      <c r="A14" s="79">
        <v>46085</v>
      </c>
      <c r="B14" s="80"/>
      <c r="C14" s="81"/>
      <c r="D14" s="52">
        <v>1500</v>
      </c>
      <c r="E14" s="54"/>
      <c r="F14" s="82" t="s">
        <v>21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20" x14ac:dyDescent="0.3">
      <c r="A15" s="79">
        <v>46085</v>
      </c>
      <c r="B15" s="80"/>
      <c r="C15" s="81"/>
      <c r="D15" s="52">
        <v>50</v>
      </c>
      <c r="E15" s="54"/>
      <c r="F15" s="82" t="s">
        <v>21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20" x14ac:dyDescent="0.3">
      <c r="A16" s="79">
        <v>46085</v>
      </c>
      <c r="B16" s="80"/>
      <c r="C16" s="81"/>
      <c r="D16" s="52">
        <v>217.27</v>
      </c>
      <c r="E16" s="54"/>
      <c r="F16" s="82" t="s">
        <v>21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T16" s="2"/>
    </row>
    <row r="17" spans="1:17" x14ac:dyDescent="0.3">
      <c r="A17" s="79">
        <v>46086</v>
      </c>
      <c r="B17" s="80"/>
      <c r="C17" s="81"/>
      <c r="D17" s="52">
        <v>50</v>
      </c>
      <c r="E17" s="54"/>
      <c r="F17" s="82" t="s">
        <v>21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x14ac:dyDescent="0.3">
      <c r="A18" s="79">
        <v>46086</v>
      </c>
      <c r="B18" s="80"/>
      <c r="C18" s="81"/>
      <c r="D18" s="52">
        <v>500</v>
      </c>
      <c r="E18" s="54"/>
      <c r="F18" s="82" t="s">
        <v>21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x14ac:dyDescent="0.3">
      <c r="A19" s="79">
        <v>46087</v>
      </c>
      <c r="B19" s="80"/>
      <c r="C19" s="81"/>
      <c r="D19" s="52">
        <v>3000</v>
      </c>
      <c r="E19" s="54"/>
      <c r="F19" s="82" t="s">
        <v>22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x14ac:dyDescent="0.3">
      <c r="A20" s="79">
        <v>46087</v>
      </c>
      <c r="B20" s="80"/>
      <c r="C20" s="81"/>
      <c r="D20" s="52">
        <v>200</v>
      </c>
      <c r="E20" s="54"/>
      <c r="F20" s="82" t="s">
        <v>21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  <row r="21" spans="1:17" x14ac:dyDescent="0.3">
      <c r="A21" s="79">
        <v>46087</v>
      </c>
      <c r="B21" s="80"/>
      <c r="C21" s="81"/>
      <c r="D21" s="52">
        <v>50</v>
      </c>
      <c r="E21" s="54"/>
      <c r="F21" s="82" t="s">
        <v>21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</row>
    <row r="22" spans="1:17" x14ac:dyDescent="0.3">
      <c r="A22" s="79">
        <v>46087</v>
      </c>
      <c r="B22" s="80"/>
      <c r="C22" s="81"/>
      <c r="D22" s="52">
        <v>500</v>
      </c>
      <c r="E22" s="54"/>
      <c r="F22" s="82" t="s">
        <v>21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</row>
    <row r="23" spans="1:17" x14ac:dyDescent="0.3">
      <c r="A23" s="79">
        <v>46087</v>
      </c>
      <c r="B23" s="80"/>
      <c r="C23" s="81"/>
      <c r="D23" s="52">
        <v>500</v>
      </c>
      <c r="E23" s="54"/>
      <c r="F23" s="82" t="s">
        <v>21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x14ac:dyDescent="0.3">
      <c r="A24" s="79">
        <v>46087</v>
      </c>
      <c r="B24" s="80"/>
      <c r="C24" s="81"/>
      <c r="D24" s="52">
        <v>143</v>
      </c>
      <c r="E24" s="54"/>
      <c r="F24" s="82" t="s">
        <v>21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</row>
    <row r="25" spans="1:17" x14ac:dyDescent="0.3">
      <c r="A25" s="79">
        <v>46087</v>
      </c>
      <c r="B25" s="80"/>
      <c r="C25" s="81"/>
      <c r="D25" s="52">
        <v>300</v>
      </c>
      <c r="E25" s="54"/>
      <c r="F25" s="82" t="s">
        <v>21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</row>
    <row r="26" spans="1:17" x14ac:dyDescent="0.3">
      <c r="A26" s="79">
        <v>46088</v>
      </c>
      <c r="B26" s="80"/>
      <c r="C26" s="81"/>
      <c r="D26" s="52">
        <v>50</v>
      </c>
      <c r="E26" s="54"/>
      <c r="F26" s="82" t="s">
        <v>21</v>
      </c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</row>
    <row r="27" spans="1:17" x14ac:dyDescent="0.3">
      <c r="A27" s="79">
        <v>46089</v>
      </c>
      <c r="B27" s="80"/>
      <c r="C27" s="81"/>
      <c r="D27" s="52">
        <v>50</v>
      </c>
      <c r="E27" s="54"/>
      <c r="F27" s="82" t="s">
        <v>21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</row>
    <row r="28" spans="1:17" x14ac:dyDescent="0.3">
      <c r="A28" s="79">
        <v>46090</v>
      </c>
      <c r="B28" s="80"/>
      <c r="C28" s="81"/>
      <c r="D28" s="52">
        <v>250</v>
      </c>
      <c r="E28" s="54"/>
      <c r="F28" s="82" t="s">
        <v>21</v>
      </c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</row>
    <row r="29" spans="1:17" x14ac:dyDescent="0.3">
      <c r="A29" s="79">
        <v>46090</v>
      </c>
      <c r="B29" s="80"/>
      <c r="C29" s="81"/>
      <c r="D29" s="52">
        <v>50</v>
      </c>
      <c r="E29" s="54"/>
      <c r="F29" s="82" t="s">
        <v>21</v>
      </c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1:17" x14ac:dyDescent="0.3">
      <c r="A30" s="79">
        <v>46091</v>
      </c>
      <c r="B30" s="80"/>
      <c r="C30" s="81"/>
      <c r="D30" s="52">
        <v>50</v>
      </c>
      <c r="E30" s="54"/>
      <c r="F30" s="82" t="s">
        <v>21</v>
      </c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 x14ac:dyDescent="0.3">
      <c r="A31" s="79">
        <v>46091</v>
      </c>
      <c r="B31" s="80"/>
      <c r="C31" s="81"/>
      <c r="D31" s="52">
        <v>100</v>
      </c>
      <c r="E31" s="54"/>
      <c r="F31" s="82" t="s">
        <v>21</v>
      </c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x14ac:dyDescent="0.3">
      <c r="A32" s="79">
        <v>46091</v>
      </c>
      <c r="B32" s="80"/>
      <c r="C32" s="81"/>
      <c r="D32" s="52">
        <v>300</v>
      </c>
      <c r="E32" s="54"/>
      <c r="F32" s="82" t="s">
        <v>21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x14ac:dyDescent="0.3">
      <c r="A33" s="79">
        <v>46091</v>
      </c>
      <c r="B33" s="80"/>
      <c r="C33" s="81"/>
      <c r="D33" s="52">
        <v>300</v>
      </c>
      <c r="E33" s="54"/>
      <c r="F33" s="82" t="s">
        <v>45</v>
      </c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1:17" x14ac:dyDescent="0.3">
      <c r="A34" s="79">
        <v>46092</v>
      </c>
      <c r="B34" s="80"/>
      <c r="C34" s="81"/>
      <c r="D34" s="52">
        <v>50</v>
      </c>
      <c r="E34" s="54"/>
      <c r="F34" s="82" t="s">
        <v>21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1:17" x14ac:dyDescent="0.3">
      <c r="A35" s="79">
        <v>46093</v>
      </c>
      <c r="B35" s="80"/>
      <c r="C35" s="81"/>
      <c r="D35" s="52">
        <v>50</v>
      </c>
      <c r="E35" s="54"/>
      <c r="F35" s="82" t="s">
        <v>21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</row>
    <row r="36" spans="1:17" x14ac:dyDescent="0.3">
      <c r="A36" s="79">
        <v>46094</v>
      </c>
      <c r="B36" s="80"/>
      <c r="C36" s="81"/>
      <c r="D36" s="52">
        <v>50</v>
      </c>
      <c r="E36" s="54"/>
      <c r="F36" s="82" t="s">
        <v>21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</row>
    <row r="37" spans="1:17" x14ac:dyDescent="0.3">
      <c r="A37" s="79">
        <v>46094</v>
      </c>
      <c r="B37" s="80"/>
      <c r="C37" s="81"/>
      <c r="D37" s="52">
        <v>100</v>
      </c>
      <c r="E37" s="54"/>
      <c r="F37" s="82" t="s">
        <v>21</v>
      </c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1:17" x14ac:dyDescent="0.3">
      <c r="A38" s="79">
        <v>46095</v>
      </c>
      <c r="B38" s="80"/>
      <c r="C38" s="81"/>
      <c r="D38" s="52">
        <v>50</v>
      </c>
      <c r="E38" s="54"/>
      <c r="F38" s="82" t="s">
        <v>21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</row>
    <row r="39" spans="1:17" x14ac:dyDescent="0.3">
      <c r="A39" s="79">
        <v>46096</v>
      </c>
      <c r="B39" s="80"/>
      <c r="C39" s="81"/>
      <c r="D39" s="52">
        <v>50</v>
      </c>
      <c r="E39" s="54"/>
      <c r="F39" s="82" t="s">
        <v>21</v>
      </c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</row>
    <row r="40" spans="1:17" x14ac:dyDescent="0.3">
      <c r="A40" s="79">
        <v>46097</v>
      </c>
      <c r="B40" s="80"/>
      <c r="C40" s="81"/>
      <c r="D40" s="52">
        <v>50</v>
      </c>
      <c r="E40" s="54"/>
      <c r="F40" s="82" t="s">
        <v>21</v>
      </c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</row>
    <row r="41" spans="1:17" x14ac:dyDescent="0.3">
      <c r="A41" s="79">
        <v>46098</v>
      </c>
      <c r="B41" s="80"/>
      <c r="C41" s="81"/>
      <c r="D41" s="52">
        <v>50</v>
      </c>
      <c r="E41" s="54"/>
      <c r="F41" s="82" t="s">
        <v>21</v>
      </c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</row>
    <row r="42" spans="1:17" x14ac:dyDescent="0.3">
      <c r="A42" s="79">
        <v>46099</v>
      </c>
      <c r="B42" s="80"/>
      <c r="C42" s="81"/>
      <c r="D42" s="52">
        <v>50</v>
      </c>
      <c r="E42" s="54"/>
      <c r="F42" s="82" t="s">
        <v>21</v>
      </c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</row>
    <row r="43" spans="1:17" x14ac:dyDescent="0.3">
      <c r="A43" s="79">
        <v>46100</v>
      </c>
      <c r="B43" s="80"/>
      <c r="C43" s="81"/>
      <c r="D43" s="52">
        <v>50</v>
      </c>
      <c r="E43" s="54"/>
      <c r="F43" s="82" t="s">
        <v>21</v>
      </c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</row>
    <row r="44" spans="1:17" x14ac:dyDescent="0.3">
      <c r="A44" s="79">
        <v>46100</v>
      </c>
      <c r="B44" s="80"/>
      <c r="C44" s="81"/>
      <c r="D44" s="52">
        <v>500</v>
      </c>
      <c r="E44" s="54"/>
      <c r="F44" s="82" t="s">
        <v>21</v>
      </c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</row>
    <row r="45" spans="1:17" x14ac:dyDescent="0.3">
      <c r="A45" s="79">
        <v>46101</v>
      </c>
      <c r="B45" s="80"/>
      <c r="C45" s="81"/>
      <c r="D45" s="52">
        <v>51</v>
      </c>
      <c r="E45" s="54"/>
      <c r="F45" s="82" t="s">
        <v>21</v>
      </c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</row>
    <row r="46" spans="1:17" x14ac:dyDescent="0.3">
      <c r="A46" s="79">
        <v>46102</v>
      </c>
      <c r="B46" s="80"/>
      <c r="C46" s="81"/>
      <c r="D46" s="52">
        <v>51</v>
      </c>
      <c r="E46" s="54"/>
      <c r="F46" s="82" t="s">
        <v>21</v>
      </c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x14ac:dyDescent="0.3">
      <c r="A47" s="79">
        <v>46103</v>
      </c>
      <c r="B47" s="80"/>
      <c r="C47" s="81"/>
      <c r="D47" s="52">
        <v>52</v>
      </c>
      <c r="E47" s="54"/>
      <c r="F47" s="82" t="s">
        <v>21</v>
      </c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</row>
    <row r="48" spans="1:17" x14ac:dyDescent="0.3">
      <c r="A48" s="79">
        <v>46104</v>
      </c>
      <c r="B48" s="80"/>
      <c r="C48" s="81"/>
      <c r="D48" s="52">
        <v>53</v>
      </c>
      <c r="E48" s="54"/>
      <c r="F48" s="82" t="s">
        <v>21</v>
      </c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x14ac:dyDescent="0.3">
      <c r="A49" s="79">
        <v>46105</v>
      </c>
      <c r="B49" s="80"/>
      <c r="C49" s="81"/>
      <c r="D49" s="52">
        <v>53</v>
      </c>
      <c r="E49" s="54"/>
      <c r="F49" s="82" t="s">
        <v>21</v>
      </c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1:17" x14ac:dyDescent="0.3">
      <c r="A50" s="79">
        <v>46108</v>
      </c>
      <c r="B50" s="80"/>
      <c r="C50" s="81"/>
      <c r="D50" s="52">
        <v>153</v>
      </c>
      <c r="E50" s="54"/>
      <c r="F50" s="82" t="s">
        <v>21</v>
      </c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</row>
    <row r="51" spans="1:17" x14ac:dyDescent="0.3">
      <c r="A51" s="79">
        <v>46109</v>
      </c>
      <c r="B51" s="80"/>
      <c r="C51" s="81"/>
      <c r="D51" s="52">
        <v>169.52</v>
      </c>
      <c r="E51" s="54"/>
      <c r="F51" s="82" t="s">
        <v>21</v>
      </c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</row>
    <row r="52" spans="1:17" x14ac:dyDescent="0.3">
      <c r="A52" s="79">
        <v>46111</v>
      </c>
      <c r="B52" s="80"/>
      <c r="C52" s="81"/>
      <c r="D52" s="52">
        <v>9000</v>
      </c>
      <c r="E52" s="54"/>
      <c r="F52" s="82" t="s">
        <v>22</v>
      </c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</row>
    <row r="53" spans="1:17" x14ac:dyDescent="0.3">
      <c r="A53" s="79">
        <v>46111</v>
      </c>
      <c r="B53" s="80"/>
      <c r="C53" s="81"/>
      <c r="D53" s="52">
        <v>156</v>
      </c>
      <c r="E53" s="54"/>
      <c r="F53" s="82" t="s">
        <v>21</v>
      </c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</row>
    <row r="54" spans="1:17" x14ac:dyDescent="0.3">
      <c r="A54" s="79">
        <v>46112</v>
      </c>
      <c r="B54" s="80"/>
      <c r="C54" s="81"/>
      <c r="D54" s="52">
        <v>55</v>
      </c>
      <c r="E54" s="54"/>
      <c r="F54" s="82" t="s">
        <v>21</v>
      </c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</row>
    <row r="55" spans="1:17" x14ac:dyDescent="0.3">
      <c r="A55" s="79">
        <v>46112</v>
      </c>
      <c r="B55" s="80"/>
      <c r="C55" s="81"/>
      <c r="D55" s="52">
        <v>300</v>
      </c>
      <c r="E55" s="54"/>
      <c r="F55" s="82" t="s">
        <v>24</v>
      </c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</row>
    <row r="56" spans="1:17" x14ac:dyDescent="0.3">
      <c r="A56" s="79"/>
      <c r="B56" s="80"/>
      <c r="C56" s="81"/>
      <c r="D56" s="52"/>
      <c r="E56" s="54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</row>
    <row r="57" spans="1:17" x14ac:dyDescent="0.3">
      <c r="A57" s="89" t="s">
        <v>5</v>
      </c>
      <c r="B57" s="89"/>
      <c r="C57" s="89"/>
      <c r="D57" s="90">
        <f>SUM(D7:E56)</f>
        <v>37453.79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</row>
    <row r="59" spans="1:17" x14ac:dyDescent="0.3">
      <c r="A59" s="37" t="s">
        <v>15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x14ac:dyDescent="0.3">
      <c r="A60" s="24" t="s">
        <v>2</v>
      </c>
      <c r="B60" s="24"/>
      <c r="C60" s="24"/>
      <c r="D60" s="24" t="s">
        <v>3</v>
      </c>
      <c r="E60" s="24"/>
      <c r="F60" s="24" t="s">
        <v>16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x14ac:dyDescent="0.3">
      <c r="A61" s="79"/>
      <c r="B61" s="80"/>
      <c r="C61" s="81"/>
      <c r="D61" s="52"/>
      <c r="E61" s="54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</row>
    <row r="62" spans="1:17" x14ac:dyDescent="0.3">
      <c r="A62" s="79"/>
      <c r="B62" s="80"/>
      <c r="C62" s="81"/>
      <c r="D62" s="52"/>
      <c r="E62" s="54"/>
      <c r="F62" s="83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5"/>
    </row>
    <row r="63" spans="1:17" x14ac:dyDescent="0.3">
      <c r="A63" s="79"/>
      <c r="B63" s="80"/>
      <c r="C63" s="81"/>
      <c r="D63" s="52"/>
      <c r="E63" s="54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</row>
    <row r="64" spans="1:17" x14ac:dyDescent="0.3">
      <c r="A64" s="89" t="s">
        <v>5</v>
      </c>
      <c r="B64" s="89"/>
      <c r="C64" s="89"/>
      <c r="D64" s="90">
        <f>SUM(D61:E63)</f>
        <v>0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</row>
  </sheetData>
  <mergeCells count="176">
    <mergeCell ref="A55:C55"/>
    <mergeCell ref="D55:E55"/>
    <mergeCell ref="F55:Q55"/>
    <mergeCell ref="A54:C54"/>
    <mergeCell ref="D54:E54"/>
    <mergeCell ref="F54:Q54"/>
    <mergeCell ref="A52:C52"/>
    <mergeCell ref="D52:E52"/>
    <mergeCell ref="F52:Q52"/>
    <mergeCell ref="A53:C53"/>
    <mergeCell ref="D53:E53"/>
    <mergeCell ref="F53:Q53"/>
    <mergeCell ref="A50:C50"/>
    <mergeCell ref="D50:E50"/>
    <mergeCell ref="F50:Q50"/>
    <mergeCell ref="A51:C51"/>
    <mergeCell ref="D51:E51"/>
    <mergeCell ref="F51:Q51"/>
    <mergeCell ref="A48:C48"/>
    <mergeCell ref="D48:E48"/>
    <mergeCell ref="F48:Q48"/>
    <mergeCell ref="A49:C49"/>
    <mergeCell ref="D49:E49"/>
    <mergeCell ref="F49:Q49"/>
    <mergeCell ref="A46:C46"/>
    <mergeCell ref="D46:E46"/>
    <mergeCell ref="F46:Q46"/>
    <mergeCell ref="A47:C47"/>
    <mergeCell ref="D47:E47"/>
    <mergeCell ref="F47:Q47"/>
    <mergeCell ref="A44:C44"/>
    <mergeCell ref="D44:E44"/>
    <mergeCell ref="F44:Q44"/>
    <mergeCell ref="A45:C45"/>
    <mergeCell ref="D45:E45"/>
    <mergeCell ref="F45:Q45"/>
    <mergeCell ref="A42:C42"/>
    <mergeCell ref="D42:E42"/>
    <mergeCell ref="F42:Q42"/>
    <mergeCell ref="A43:C43"/>
    <mergeCell ref="D43:E43"/>
    <mergeCell ref="F43:Q43"/>
    <mergeCell ref="A40:C40"/>
    <mergeCell ref="D40:E40"/>
    <mergeCell ref="F40:Q40"/>
    <mergeCell ref="A41:C41"/>
    <mergeCell ref="D41:E41"/>
    <mergeCell ref="F41:Q41"/>
    <mergeCell ref="A38:C38"/>
    <mergeCell ref="D38:E38"/>
    <mergeCell ref="F38:Q38"/>
    <mergeCell ref="A39:C39"/>
    <mergeCell ref="D39:E39"/>
    <mergeCell ref="F39:Q39"/>
    <mergeCell ref="A36:C36"/>
    <mergeCell ref="D36:E36"/>
    <mergeCell ref="F36:Q36"/>
    <mergeCell ref="A37:C37"/>
    <mergeCell ref="D37:E37"/>
    <mergeCell ref="F37:Q37"/>
    <mergeCell ref="A34:C34"/>
    <mergeCell ref="D34:E34"/>
    <mergeCell ref="F34:Q34"/>
    <mergeCell ref="A35:C35"/>
    <mergeCell ref="D35:E35"/>
    <mergeCell ref="F35:Q35"/>
    <mergeCell ref="A32:C32"/>
    <mergeCell ref="D32:E32"/>
    <mergeCell ref="F32:Q32"/>
    <mergeCell ref="A33:C33"/>
    <mergeCell ref="D33:E33"/>
    <mergeCell ref="F33:Q33"/>
    <mergeCell ref="A30:C30"/>
    <mergeCell ref="D30:E30"/>
    <mergeCell ref="F30:Q30"/>
    <mergeCell ref="A31:C31"/>
    <mergeCell ref="D31:E31"/>
    <mergeCell ref="F31:Q31"/>
    <mergeCell ref="F27:Q27"/>
    <mergeCell ref="A28:C28"/>
    <mergeCell ref="D28:E28"/>
    <mergeCell ref="F28:Q28"/>
    <mergeCell ref="A29:C29"/>
    <mergeCell ref="D29:E29"/>
    <mergeCell ref="F29:Q29"/>
    <mergeCell ref="A24:C24"/>
    <mergeCell ref="D24:E24"/>
    <mergeCell ref="F24:Q24"/>
    <mergeCell ref="A64:C64"/>
    <mergeCell ref="D64:Q64"/>
    <mergeCell ref="A60:C60"/>
    <mergeCell ref="D60:E60"/>
    <mergeCell ref="F60:Q60"/>
    <mergeCell ref="A57:C57"/>
    <mergeCell ref="D57:Q57"/>
    <mergeCell ref="A59:Q59"/>
    <mergeCell ref="A26:C26"/>
    <mergeCell ref="D26:E26"/>
    <mergeCell ref="F26:Q26"/>
    <mergeCell ref="A27:C27"/>
    <mergeCell ref="D27:E27"/>
    <mergeCell ref="A22:C22"/>
    <mergeCell ref="D22:E22"/>
    <mergeCell ref="F22:Q22"/>
    <mergeCell ref="A23:C23"/>
    <mergeCell ref="D23:E23"/>
    <mergeCell ref="F23:Q23"/>
    <mergeCell ref="D19:E19"/>
    <mergeCell ref="F19:Q19"/>
    <mergeCell ref="A17:C17"/>
    <mergeCell ref="A20:C20"/>
    <mergeCell ref="D20:E20"/>
    <mergeCell ref="F20:Q20"/>
    <mergeCell ref="F14:Q14"/>
    <mergeCell ref="A15:C15"/>
    <mergeCell ref="D15:E15"/>
    <mergeCell ref="F15:Q15"/>
    <mergeCell ref="A25:C25"/>
    <mergeCell ref="D25:E25"/>
    <mergeCell ref="F25:Q25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A56:C56"/>
    <mergeCell ref="D56:E56"/>
    <mergeCell ref="F56:Q56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A63:C63"/>
    <mergeCell ref="D63:E63"/>
    <mergeCell ref="F63:Q63"/>
    <mergeCell ref="A61:C61"/>
    <mergeCell ref="D61:E61"/>
    <mergeCell ref="F61:Q61"/>
    <mergeCell ref="A62:C62"/>
    <mergeCell ref="D62:E62"/>
    <mergeCell ref="F62:Q62"/>
    <mergeCell ref="A1:E2"/>
    <mergeCell ref="F1:Q2"/>
    <mergeCell ref="A3:O3"/>
    <mergeCell ref="P3:Q3"/>
    <mergeCell ref="A5:Q5"/>
    <mergeCell ref="A4:Q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workbookViewId="0">
      <selection activeCell="A7" sqref="A7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31"/>
      <c r="B1" s="31"/>
      <c r="C1" s="31"/>
      <c r="D1" s="31"/>
      <c r="E1" s="31"/>
      <c r="F1" s="32" t="s">
        <v>27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5.5" customHeight="1" x14ac:dyDescent="0.3">
      <c r="A2" s="77"/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4" spans="1:18" x14ac:dyDescent="0.3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x14ac:dyDescent="0.3">
      <c r="A5" s="24" t="s">
        <v>17</v>
      </c>
      <c r="B5" s="24"/>
      <c r="C5" s="24"/>
      <c r="D5" s="63" t="s">
        <v>18</v>
      </c>
      <c r="E5" s="64"/>
      <c r="F5" s="64"/>
      <c r="G5" s="64"/>
      <c r="H5" s="64"/>
      <c r="I5" s="65"/>
      <c r="J5" s="63" t="s">
        <v>19</v>
      </c>
      <c r="K5" s="65"/>
      <c r="L5" s="3" t="s">
        <v>20</v>
      </c>
      <c r="M5" s="63" t="s">
        <v>14</v>
      </c>
      <c r="N5" s="64"/>
      <c r="O5" s="64"/>
      <c r="P5" s="64"/>
      <c r="Q5" s="64"/>
      <c r="R5" s="65"/>
    </row>
    <row r="6" spans="1:18" x14ac:dyDescent="0.3">
      <c r="A6" s="39">
        <v>46112</v>
      </c>
      <c r="B6" s="40"/>
      <c r="C6" s="41"/>
      <c r="D6" s="28" t="s">
        <v>50</v>
      </c>
      <c r="E6" s="29"/>
      <c r="F6" s="29"/>
      <c r="G6" s="29"/>
      <c r="H6" s="29"/>
      <c r="I6" s="30"/>
      <c r="J6" s="103"/>
      <c r="K6" s="76"/>
      <c r="L6" s="17">
        <v>5281</v>
      </c>
      <c r="M6" s="100" t="s">
        <v>51</v>
      </c>
      <c r="N6" s="101"/>
      <c r="O6" s="101"/>
      <c r="P6" s="101"/>
      <c r="Q6" s="101"/>
      <c r="R6" s="102"/>
    </row>
    <row r="7" spans="1:18" x14ac:dyDescent="0.3">
      <c r="A7" s="4"/>
      <c r="B7" s="5"/>
      <c r="C7" s="6"/>
      <c r="D7" s="7"/>
      <c r="E7" s="8"/>
      <c r="F7" s="8"/>
      <c r="G7" s="8"/>
      <c r="H7" s="8"/>
      <c r="I7" s="9"/>
      <c r="J7" s="11"/>
      <c r="K7" s="12"/>
      <c r="L7" s="10"/>
      <c r="M7" s="13"/>
      <c r="N7" s="14"/>
      <c r="O7" s="14"/>
      <c r="P7" s="14"/>
      <c r="Q7" s="14"/>
      <c r="R7" s="15"/>
    </row>
    <row r="8" spans="1:18" x14ac:dyDescent="0.3">
      <c r="A8" s="92"/>
      <c r="B8" s="93"/>
      <c r="C8" s="93"/>
      <c r="D8" s="94"/>
      <c r="E8" s="94"/>
      <c r="F8" s="94"/>
      <c r="G8" s="94"/>
      <c r="H8" s="94"/>
      <c r="I8" s="94"/>
      <c r="J8" s="95" t="s">
        <v>5</v>
      </c>
      <c r="K8" s="96"/>
      <c r="L8" s="16">
        <f>SUM(L6:L6)</f>
        <v>5281</v>
      </c>
      <c r="M8" s="97"/>
      <c r="N8" s="98"/>
      <c r="O8" s="98"/>
      <c r="P8" s="98"/>
      <c r="Q8" s="98"/>
      <c r="R8" s="99"/>
    </row>
  </sheetData>
  <mergeCells count="15">
    <mergeCell ref="A8:C8"/>
    <mergeCell ref="D8:I8"/>
    <mergeCell ref="J8:K8"/>
    <mergeCell ref="M8:R8"/>
    <mergeCell ref="A6:C6"/>
    <mergeCell ref="D6:I6"/>
    <mergeCell ref="M6:R6"/>
    <mergeCell ref="J6:K6"/>
    <mergeCell ref="A1:E2"/>
    <mergeCell ref="F1:R2"/>
    <mergeCell ref="A4:R4"/>
    <mergeCell ref="A5:C5"/>
    <mergeCell ref="D5:I5"/>
    <mergeCell ref="J5:K5"/>
    <mergeCell ref="M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2026-06-22T11:50:14Z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